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課\C1030財政公表\財政状況資料集\R元年度\"/>
    </mc:Choice>
  </mc:AlternateContent>
  <bookViews>
    <workbookView xWindow="0" yWindow="0" windowWidth="12375" windowHeight="8790" tabRatio="6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<sst xmlns="http://schemas.openxmlformats.org/spreadsheetml/2006/main" count="1137" uniqueCount="592">
  <si>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</si>
  <si>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</si>
  <si>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</si>
  <si>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</si>
  <si>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</si>
  <si>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</si>
  <si>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</si>
  <si>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</si>
  <si>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</si>
  <si>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</si>
  <si>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</si>
  <si>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</si>
  <si>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</si>
  <si>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</si>
  <si>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</si>
  <si>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</si>
  <si>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</si>
  <si>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</si>
  <si>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</si>
  <si>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</si>
  <si>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</si>
  <si>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</si>
  <si>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</si>
  <si>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</si>
  <si>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</si>
  <si>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</si>
  <si>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</si>
  <si>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</si>
  <si>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</si>
  <si>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</si>
  <si>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</si>
  <si>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</si>
  <si>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</si>
  <si>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</si>
  <si>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</si>
  <si>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</si>
  <si>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</si>
  <si>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</si>
  <si>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</si>
  <si>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</si>
  <si>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</si>
  <si>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</si>
  <si>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</si>
  <si>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</si>
  <si>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</si>
  <si>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</si>
  <si>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</si>
  <si>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</si>
  <si>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</si>
  <si>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</si>
  <si>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</si>
  <si>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</si>
  <si>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</si>
  <si>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</si>
  <si>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</si>
  <si>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</si>
  <si>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</si>
  <si>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</si>
  <si>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</si>
  <si>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</si>
  <si>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</si>
  <si>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</si>
  <si>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</si>
  <si>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</si>
  <si>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</si>
  <si>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</si>
  <si>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</si>
  <si>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</si>
  <si>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</si>
  <si>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</si>
  <si>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</si>
  <si>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</si>
  <si>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</si>
  <si>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</si>
  <si>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</si>
  <si>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</si>
  <si>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</si>
  <si>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</si>
  <si>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</si>
  <si>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</si>
  <si>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</si>
  <si>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</si>
  <si>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</si>
  <si>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</si>
  <si>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</si>
  <si>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</si>
  <si>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</si>
  <si>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</si>
  <si>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</si>
  <si>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</si>
  <si>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</si>
  <si>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</si>
  <si>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</si>
  <si>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</si>
  <si>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</si>
  <si>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</si>
  <si>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</si>
  <si>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</si>
  <si>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</si>
  <si>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</si>
  <si>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</si>
  <si>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</si>
  <si>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</si>
  <si>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</si>
  <si>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</si>
  <si>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</si>
  <si>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</si>
  <si>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</si>
  <si>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</si>
  <si>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</si>
  <si>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</si>
  <si>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</si>
  <si>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</si>
  <si>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</si>
  <si>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</si>
  <si>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</si>
  <si>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</si>
  <si>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</si>
  <si>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</si>
  <si>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</si>
  <si>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</si>
  <si>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</si>
  <si>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</si>
  <si>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</si>
  <si>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</si>
  <si>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</si>
  <si>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</si>
  <si>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</si>
  <si>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</si>
  <si>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</si>
  <si>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</si>
  <si>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</si>
  <si>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</si>
  <si>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</si>
  <si>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</si>
  <si>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</si>
  <si>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</si>
  <si>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</si>
  <si>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</si>
  <si>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</si>
  <si>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</si>
  <si>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</si>
  <si>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</si>
  <si>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</si>
  <si>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</si>
  <si>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</si>
  <si>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</si>
  <si>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</si>
  <si>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</si>
  <si>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</si>
  <si>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</si>
  <si>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</si>
  <si>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</si>
  <si>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</si>
  <si>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</si>
  <si>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</si>
  <si>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</si>
  <si>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</si>
  <si>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</si>
  <si>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</si>
  <si>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</si>
  <si>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</si>
  <si>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</si>
  <si>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</si>
  <si>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</si>
  <si>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</si>
  <si>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</si>
  <si>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</si>
  <si>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</si>
  <si>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</si>
  <si>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</si>
  <si>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</si>
  <si>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</si>
  <si>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</si>
  <si>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</si>
  <si>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</si>
  <si>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</si>
  <si>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</si>
  <si>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</si>
  <si>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</si>
  <si>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</si>
  <si>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</si>
  <si>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</si>
  <si>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</si>
  <si>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</si>
  <si>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</si>
  <si>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</si>
  <si>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</si>
  <si>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</si>
  <si>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</si>
  <si>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</si>
  <si>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</si>
  <si>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</si>
  <si>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</si>
  <si>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</si>
  <si>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</si>
  <si>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</si>
  <si>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</si>
  <si>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</si>
  <si>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</si>
  <si>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</si>
  <si>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</si>
  <si>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</si>
  <si>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</si>
  <si>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</si>
  <si>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</si>
  <si>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</si>
  <si>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</si>
  <si>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</si>
  <si>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</si>
  <si>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</si>
  <si>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</si>
  <si>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広島県海田町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</si>
  <si>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</si>
  <si>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</si>
  <si>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</si>
  <si>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</si>
  <si>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</si>
  <si>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</si>
  <si>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</si>
  <si>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</si>
  <si>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</si>
  <si>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</si>
  <si>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</si>
  <si>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</si>
  <si>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</si>
  <si>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</si>
  <si>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</si>
  <si>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</si>
  <si>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</si>
  <si>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</si>
  <si>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</si>
  <si>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</si>
  <si>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</si>
  <si>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</si>
  <si>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</si>
  <si>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</si>
  <si>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</si>
  <si>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</si>
  <si>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</si>
  <si>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</si>
  <si>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</si>
  <si>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</si>
  <si>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</si>
  <si>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</si>
  <si>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</si>
  <si>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</si>
  <si>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</si>
  <si>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</si>
  <si>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</si>
  <si>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</si>
  <si>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</si>
  <si>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</si>
  <si>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</si>
  <si>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</si>
  <si>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</si>
  <si>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</si>
  <si>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</si>
  <si>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</si>
  <si>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</si>
  <si>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</si>
  <si>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</si>
  <si>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</si>
  <si>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</si>
  <si>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</si>
  <si>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</si>
  <si>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</si>
  <si>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</si>
  <si>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</si>
  <si>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</si>
  <si>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</si>
  <si>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</si>
  <si>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</si>
  <si>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</si>
  <si>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</si>
  <si>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</si>
  <si>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</si>
  <si>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</si>
  <si>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</si>
  <si>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</si>
  <si>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</si>
  <si>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</si>
  <si>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</si>
  <si>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</si>
  <si>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</si>
  <si>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</si>
  <si>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</si>
  <si>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</si>
  <si>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</si>
  <si>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</si>
  <si>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</si>
  <si>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</si>
  <si>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</si>
  <si>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</si>
  <si>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</si>
  <si>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</si>
  <si>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</si>
  <si>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</si>
  <si>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</si>
  <si>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</si>
  <si>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</si>
  <si>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</si>
  <si>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</si>
  <si>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</si>
  <si>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</si>
  <si>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</si>
  <si>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</si>
  <si>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</si>
  <si>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</si>
  <si>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</si>
  <si>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</si>
  <si>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</si>
  <si>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</si>
  <si>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</si>
  <si>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</si>
  <si>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</si>
  <si>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</si>
  <si>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</si>
  <si>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</si>
  <si>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</si>
  <si>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</si>
  <si>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</si>
  <si>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</si>
  <si>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</si>
  <si>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</si>
  <si>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</si>
  <si>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</si>
  <si>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</si>
  <si>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</si>
  <si>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</si>
  <si>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</si>
  <si>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</si>
  <si>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</si>
  <si>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</si>
  <si>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</si>
  <si>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</si>
  <si>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</si>
  <si>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</si>
  <si>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</si>
  <si>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</si>
  <si>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</si>
  <si>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</si>
  <si>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</si>
  <si>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</si>
  <si>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</si>
  <si>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</si>
  <si>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</si>
  <si>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</si>
  <si>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</si>
  <si>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</si>
  <si>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</si>
  <si>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</si>
  <si>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</si>
  <si>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</si>
  <si>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</si>
  <si>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</si>
  <si>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</si>
  <si>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</si>
  <si>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</si>
  <si>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</si>
  <si>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</si>
  <si>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</si>
  <si>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</si>
  <si>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</si>
  <si>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</si>
  <si>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</si>
  <si>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</si>
  <si>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広島県海田町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</si>
  <si>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</si>
  <si>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</si>
  <si>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</si>
  <si>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</si>
  <si>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</si>
  <si>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</si>
  <si>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</si>
  <si>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</si>
  <si>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</si>
  <si>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</si>
  <si>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</si>
  <si>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</si>
  <si>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</si>
  <si>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</si>
  <si>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</si>
  <si>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</si>
  <si>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</si>
  <si>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</si>
  <si>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</si>
  <si>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</si>
  <si>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</si>
  <si>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</si>
  <si>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</si>
  <si>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</si>
  <si>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</si>
  <si>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</si>
  <si>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</si>
  <si>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</si>
  <si>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</si>
  <si>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</si>
  <si>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</si>
  <si>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</si>
  <si>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</si>
  <si>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</si>
  <si>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</si>
  <si>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</si>
  <si>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</si>
  <si>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</si>
  <si>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</si>
  <si>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</si>
  <si>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</si>
  <si>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</si>
  <si>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</si>
  <si>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</si>
  <si>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</si>
  <si>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</si>
  <si>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</si>
  <si>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</si>
  <si>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</si>
  <si>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</si>
  <si>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</si>
  <si>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</si>
  <si>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</si>
  <si>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</si>
  <si>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</si>
  <si>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</si>
  <si>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</si>
  <si>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</si>
  <si>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</si>
  <si>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</si>
  <si>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</si>
  <si>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</si>
  <si>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</si>
  <si>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</si>
  <si>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</si>
  <si>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</si>
  <si>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</si>
  <si>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</si>
  <si>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</si>
  <si>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</si>
  <si>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</si>
  <si>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</si>
  <si>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</si>
  <si>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</si>
  <si>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</si>
  <si>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</si>
  <si>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</si>
  <si>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</si>
  <si>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</si>
  <si>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</si>
  <si>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</si>
  <si>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</si>
  <si>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</si>
  <si>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</si>
  <si>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</si>
  <si>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</si>
  <si>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</si>
  <si>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</si>
  <si>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</si>
  <si>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</si>
  <si>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</si>
  <si>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</si>
  <si>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</si>
  <si>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</si>
  <si>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</si>
  <si>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</si>
  <si>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</si>
  <si>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</si>
  <si>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</si>
  <si>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</si>
  <si>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</si>
  <si>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</si>
  <si>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</si>
  <si>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</si>
  <si>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</si>
  <si>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</si>
  <si>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</si>
  <si>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</si>
  <si>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</si>
  <si>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</si>
  <si>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</si>
  <si>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</si>
  <si>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</si>
  <si>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</si>
  <si>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</si>
  <si>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</si>
  <si>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</si>
  <si>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</si>
  <si>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</si>
  <si>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</si>
  <si>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</si>
  <si>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</si>
  <si>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</si>
  <si>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</si>
  <si>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</si>
  <si>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</si>
  <si>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</si>
  <si>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</si>
  <si>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</si>
  <si>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</si>
  <si>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</si>
  <si>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</si>
  <si>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</si>
  <si>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</si>
  <si>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</si>
  <si>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</si>
  <si>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</si>
  <si>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</si>
  <si>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</si>
  <si>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</si>
  <si>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</si>
  <si>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</si>
  <si>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</si>
  <si>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</si>
  <si>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</si>
  <si>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</si>
  <si>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</si>
  <si>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</si>
  <si>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</si>
  <si>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</si>
  <si>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</si>
  <si>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</si>
  <si>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</si>
  <si>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</si>
  <si>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</si>
  <si>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</si>
  <si>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</si>
  <si>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</si>
  <si>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</si>
  <si>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</si>
  <si>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</si>
  <si>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</si>
  <si>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</si>
  <si>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</si>
  <si>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</si>
  <si>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</si>
  <si>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</si>
  <si>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</si>
  <si>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</si>
  <si>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</si>
  <si>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</si>
  <si>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</si>
  <si>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</si>
  <si>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</si>
  <si>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</si>
  <si>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</si>
  <si>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</si>
  <si>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</si>
  <si>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</si>
  <si>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</si>
  <si>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</si>
  <si>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</si>
  <si>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</si>
  <si>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</si>
  <si>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21.79</t>
  </si>
  <si>
    <t>▲ 0.35</t>
  </si>
  <si>
    <t>▲ 5.71</t>
  </si>
  <si>
    <t>▲ 2.16</t>
  </si>
  <si>
    <t>水道事業会計</t>
  </si>
  <si>
    <t>一般会計</t>
  </si>
  <si>
    <t>介護保険特別会計</t>
  </si>
  <si>
    <t>国民健康保険特別会計</t>
  </si>
  <si>
    <t>後期高齢者医療特別会計</t>
  </si>
  <si>
    <t>公共下水道事業特別会計</t>
  </si>
  <si>
    <t>その他会計（赤字）</t>
  </si>
  <si>
    <t>その他会計（黒字）</t>
  </si>
  <si>
    <t>H26末</t>
    <phoneticPr fontId="5"/>
  </si>
  <si>
    <t>H27末</t>
    <phoneticPr fontId="5"/>
  </si>
  <si>
    <t>H28末</t>
    <phoneticPr fontId="5"/>
  </si>
  <si>
    <t>H29末</t>
    <phoneticPr fontId="5"/>
  </si>
  <si>
    <t>H30末</t>
    <phoneticPr fontId="5"/>
  </si>
  <si>
    <t>海田町公共施設等整備基金</t>
    <phoneticPr fontId="5"/>
  </si>
  <si>
    <t>海田町国際交流基金</t>
    <phoneticPr fontId="2"/>
  </si>
  <si>
    <t>織田幹雄スポーツ振興基金</t>
    <phoneticPr fontId="2"/>
  </si>
  <si>
    <t>海田町森林環境譲与税基金</t>
    <rPh sb="0" eb="3">
      <t>カイタチョウ</t>
    </rPh>
    <rPh sb="3" eb="5">
      <t>シンリン</t>
    </rPh>
    <rPh sb="5" eb="7">
      <t>カンキョウ</t>
    </rPh>
    <rPh sb="7" eb="9">
      <t>ジョウヨ</t>
    </rPh>
    <rPh sb="9" eb="10">
      <t>ゼイ</t>
    </rPh>
    <rPh sb="10" eb="12">
      <t>キキン</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</si>
  <si>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</si>
  <si>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</si>
  <si>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</si>
  <si>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</si>
  <si>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</si>
  <si>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</si>
  <si>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</si>
  <si>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</si>
  <si>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</si>
  <si>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</si>
  <si>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</si>
  <si>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</si>
  <si>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</si>
  <si>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</si>
  <si>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</si>
  <si>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</si>
  <si>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</si>
  <si>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・将来負担額については，令和元年度は，将来負担額が将来負担額に充当可能な財源を超え，将来の負担がプラスとなったため，値が出ているが，類似団体より低い状況にある。
・有形固定資産減価償却率は，昭和50年代以前に整備され，整備から40年以上経過した施設があるため，平成30年度までは類似団体より高く，上昇傾向にあったが，新公民館整備により減少し，元年度は類似団体より低くなっている。
・公共施設等総合管理計画に基づき、今後、老朽化した施設について、点検・診断や計画的な予防保全による長寿命化を進めていくなど、公共施設等の適正管理に努めていく。</t>
    <phoneticPr fontId="5"/>
  </si>
  <si>
    <t>・将来負担額については，令和元年度は，将来負担額が将来負担額に充当可能な財源を超え，将来の負担がプラスとなったため，値が出ているが，類似団体より低い状況にある。
・実質公債費比率は，類似団体，全国平均よりも悪い状況にある。平成14年度から平成16年度にかけて取り組んだ大型事業に係る事業債ごとの償還が完了するまでは，毎年の元利償還金が変わらないため，公債費は高止まりとなっているが，今後は一旦改善した後，庁舎移転事業や公民館整備事業等の大規模事業の公債費償還により再び上昇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</si>
</sst>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350D-4EC5-BE17-CF93775A2B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62912</c:v>
                </c:pt>
                <c:pt idx="1">
                  <c:v>39406</c:v>
                </c:pt>
                <c:pt idx="2">
                  <c:v>20841</c:v>
                </c:pt>
                <c:pt idx="3">
                  <c:v>34226</c:v>
                </c:pt>
                <c:pt idx="4">
                  <c:v>77029</c:v>
                </c:pt>
              </c:numCache>
            </c:numRef>
          </c:val>
          <c:smooth val="0"/>
          <c:extLst>
            <c:ext xmlns:c16="http://schemas.microsoft.com/office/drawing/2014/chart" uri="{C3380CC4-5D6E-409C-BE32-E72D297353CC}">
              <c16:uniqueId val="{00000001-350D-4EC5-BE17-CF93775A2B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2.65</c:v>
                </c:pt>
                <c:pt idx="1">
                  <c:v>4.09</c:v>
                </c:pt>
                <c:pt idx="2">
                  <c:v>7.67</c:v>
                </c:pt>
                <c:pt idx="3">
                  <c:v>6.31</c:v>
                </c:pt>
                <c:pt idx="4">
                  <c:v>6.44</c:v>
                </c:pt>
              </c:numCache>
            </c:numRef>
          </c:val>
          <c:extLst>
            <c:ext xmlns:c16="http://schemas.microsoft.com/office/drawing/2014/chart" uri="{C3380CC4-5D6E-409C-BE32-E72D297353CC}">
              <c16:uniqueId val="{00000000-6564-47D4-A513-D332E32F41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33.67</c:v>
                </c:pt>
                <c:pt idx="1">
                  <c:v>35</c:v>
                </c:pt>
                <c:pt idx="2">
                  <c:v>31.83</c:v>
                </c:pt>
                <c:pt idx="3">
                  <c:v>31.7</c:v>
                </c:pt>
                <c:pt idx="4">
                  <c:v>33.35</c:v>
                </c:pt>
              </c:numCache>
            </c:numRef>
          </c:val>
          <c:extLst>
            <c:ext xmlns:c16="http://schemas.microsoft.com/office/drawing/2014/chart" uri="{C3380CC4-5D6E-409C-BE32-E72D297353CC}">
              <c16:uniqueId val="{00000001-6564-47D4-A513-D332E32F41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-21.79</c:v>
                </c:pt>
                <c:pt idx="1">
                  <c:v>1.47</c:v>
                </c:pt>
                <c:pt idx="2">
                  <c:v>-0.35</c:v>
                </c:pt>
                <c:pt idx="3">
                  <c:v>-5.71</c:v>
                </c:pt>
                <c:pt idx="4">
                  <c:v>-2.16</c:v>
                </c:pt>
              </c:numCache>
            </c:numRef>
          </c:val>
          <c:smooth val="0"/>
          <c:extLst>
            <c:ext xmlns:c16="http://schemas.microsoft.com/office/drawing/2014/chart" uri="{C3380CC4-5D6E-409C-BE32-E72D297353CC}">
              <c16:uniqueId val="{00000002-6564-47D4-A513-D332E32F41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80-4266-9438-81ADD4272D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80-4266-9438-81ADD4272D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80-4266-9438-81ADD4272D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80-4266-9438-81ADD4272D8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0.95</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9580-4266-9438-81ADD4272D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0.1</c:v>
                </c:pt>
                <c:pt idx="4">
                  <c:v>#N/A</c:v>
                </c:pt>
                <c:pt idx="5">
                  <c:v>0.19</c:v>
                </c:pt>
                <c:pt idx="6">
                  <c:v>#N/A</c:v>
                </c:pt>
                <c:pt idx="7">
                  <c:v>0</c:v>
                </c:pt>
                <c:pt idx="8">
                  <c:v>#N/A</c:v>
                </c:pt>
                <c:pt idx="9">
                  <c:v>0</c:v>
                </c:pt>
              </c:numCache>
            </c:numRef>
          </c:val>
          <c:extLst>
            <c:ext xmlns:c16="http://schemas.microsoft.com/office/drawing/2014/chart" uri="{C3380CC4-5D6E-409C-BE32-E72D297353CC}">
              <c16:uniqueId val="{00000005-9580-4266-9438-81ADD4272D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0.56000000000000005</c:v>
                </c:pt>
                <c:pt idx="4">
                  <c:v>#N/A</c:v>
                </c:pt>
                <c:pt idx="5">
                  <c:v>1.37</c:v>
                </c:pt>
                <c:pt idx="6">
                  <c:v>#N/A</c:v>
                </c:pt>
                <c:pt idx="7">
                  <c:v>0.25</c:v>
                </c:pt>
                <c:pt idx="8">
                  <c:v>#N/A</c:v>
                </c:pt>
                <c:pt idx="9">
                  <c:v>0.27</c:v>
                </c:pt>
              </c:numCache>
            </c:numRef>
          </c:val>
          <c:extLst>
            <c:ext xmlns:c16="http://schemas.microsoft.com/office/drawing/2014/chart" uri="{C3380CC4-5D6E-409C-BE32-E72D297353CC}">
              <c16:uniqueId val="{00000006-9580-4266-9438-81ADD4272D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0.88</c:v>
                </c:pt>
                <c:pt idx="4">
                  <c:v>#N/A</c:v>
                </c:pt>
                <c:pt idx="5">
                  <c:v>0.71</c:v>
                </c:pt>
                <c:pt idx="6">
                  <c:v>#N/A</c:v>
                </c:pt>
                <c:pt idx="7">
                  <c:v>1.41</c:v>
                </c:pt>
                <c:pt idx="8">
                  <c:v>#N/A</c:v>
                </c:pt>
                <c:pt idx="9">
                  <c:v>1.25</c:v>
                </c:pt>
              </c:numCache>
            </c:numRef>
          </c:val>
          <c:extLst>
            <c:ext xmlns:c16="http://schemas.microsoft.com/office/drawing/2014/chart" uri="{C3380CC4-5D6E-409C-BE32-E72D297353CC}">
              <c16:uniqueId val="{00000007-9580-4266-9438-81ADD4272D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2.64</c:v>
                </c:pt>
                <c:pt idx="2">
                  <c:v>#N/A</c:v>
                </c:pt>
                <c:pt idx="3">
                  <c:v>4.08</c:v>
                </c:pt>
                <c:pt idx="4">
                  <c:v>#N/A</c:v>
                </c:pt>
                <c:pt idx="5">
                  <c:v>7.67</c:v>
                </c:pt>
                <c:pt idx="6">
                  <c:v>#N/A</c:v>
                </c:pt>
                <c:pt idx="7">
                  <c:v>6.3</c:v>
                </c:pt>
                <c:pt idx="8">
                  <c:v>#N/A</c:v>
                </c:pt>
                <c:pt idx="9">
                  <c:v>6.44</c:v>
                </c:pt>
              </c:numCache>
            </c:numRef>
          </c:val>
          <c:extLst>
            <c:ext xmlns:c16="http://schemas.microsoft.com/office/drawing/2014/chart" uri="{C3380CC4-5D6E-409C-BE32-E72D297353CC}">
              <c16:uniqueId val="{00000008-9580-4266-9438-81ADD4272D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4.76</c:v>
                </c:pt>
                <c:pt idx="2">
                  <c:v>#N/A</c:v>
                </c:pt>
                <c:pt idx="3">
                  <c:v>4.67</c:v>
                </c:pt>
                <c:pt idx="4">
                  <c:v>#N/A</c:v>
                </c:pt>
                <c:pt idx="5">
                  <c:v>5.36</c:v>
                </c:pt>
                <c:pt idx="6">
                  <c:v>#N/A</c:v>
                </c:pt>
                <c:pt idx="7">
                  <c:v>6.03</c:v>
                </c:pt>
                <c:pt idx="8">
                  <c:v>#N/A</c:v>
                </c:pt>
                <c:pt idx="9">
                  <c:v>7.57</c:v>
                </c:pt>
              </c:numCache>
            </c:numRef>
          </c:val>
          <c:extLst>
            <c:ext xmlns:c16="http://schemas.microsoft.com/office/drawing/2014/chart" uri="{C3380CC4-5D6E-409C-BE32-E72D297353CC}">
              <c16:uniqueId val="{00000009-9580-4266-9438-81ADD4272D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964</c:v>
                </c:pt>
                <c:pt idx="5">
                  <c:v>1003</c:v>
                </c:pt>
                <c:pt idx="8">
                  <c:v>1020</c:v>
                </c:pt>
                <c:pt idx="11">
                  <c:v>999</c:v>
                </c:pt>
                <c:pt idx="14">
                  <c:v>961</c:v>
                </c:pt>
              </c:numCache>
            </c:numRef>
          </c:val>
          <c:extLst>
            <c:ext xmlns:c16="http://schemas.microsoft.com/office/drawing/2014/chart" uri="{C3380CC4-5D6E-409C-BE32-E72D297353CC}">
              <c16:uniqueId val="{00000000-4918-4D7C-8AEB-0FE806A05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18-4D7C-8AEB-0FE806A05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12</c:v>
                </c:pt>
                <c:pt idx="9">
                  <c:v>0</c:v>
                </c:pt>
                <c:pt idx="12">
                  <c:v>0</c:v>
                </c:pt>
              </c:numCache>
            </c:numRef>
          </c:val>
          <c:extLst>
            <c:ext xmlns:c16="http://schemas.microsoft.com/office/drawing/2014/chart" uri="{C3380CC4-5D6E-409C-BE32-E72D297353CC}">
              <c16:uniqueId val="{00000002-4918-4D7C-8AEB-0FE806A05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80</c:v>
                </c:pt>
                <c:pt idx="3">
                  <c:v>70</c:v>
                </c:pt>
                <c:pt idx="6">
                  <c:v>16</c:v>
                </c:pt>
                <c:pt idx="9">
                  <c:v>1</c:v>
                </c:pt>
                <c:pt idx="12">
                  <c:v>3</c:v>
                </c:pt>
              </c:numCache>
            </c:numRef>
          </c:val>
          <c:extLst>
            <c:ext xmlns:c16="http://schemas.microsoft.com/office/drawing/2014/chart" uri="{C3380CC4-5D6E-409C-BE32-E72D297353CC}">
              <c16:uniqueId val="{00000003-4918-4D7C-8AEB-0FE806A05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295</c:v>
                </c:pt>
                <c:pt idx="3">
                  <c:v>317</c:v>
                </c:pt>
                <c:pt idx="6">
                  <c:v>342</c:v>
                </c:pt>
                <c:pt idx="9">
                  <c:v>359</c:v>
                </c:pt>
                <c:pt idx="12">
                  <c:v>312</c:v>
                </c:pt>
              </c:numCache>
            </c:numRef>
          </c:val>
          <c:extLst>
            <c:ext xmlns:c16="http://schemas.microsoft.com/office/drawing/2014/chart" uri="{C3380CC4-5D6E-409C-BE32-E72D297353CC}">
              <c16:uniqueId val="{00000004-4918-4D7C-8AEB-0FE806A05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8-4D7C-8AEB-0FE806A05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18-4D7C-8AEB-0FE806A05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1115</c:v>
                </c:pt>
                <c:pt idx="3">
                  <c:v>1141</c:v>
                </c:pt>
                <c:pt idx="6">
                  <c:v>1144</c:v>
                </c:pt>
                <c:pt idx="9">
                  <c:v>1076</c:v>
                </c:pt>
                <c:pt idx="12">
                  <c:v>937</c:v>
                </c:pt>
              </c:numCache>
            </c:numRef>
          </c:val>
          <c:extLst>
            <c:ext xmlns:c16="http://schemas.microsoft.com/office/drawing/2014/chart" uri="{C3380CC4-5D6E-409C-BE32-E72D297353CC}">
              <c16:uniqueId val="{00000007-4918-4D7C-8AEB-0FE806A058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539</c:v>
                </c:pt>
                <c:pt idx="2">
                  <c:v>#N/A</c:v>
                </c:pt>
                <c:pt idx="3">
                  <c:v>#N/A</c:v>
                </c:pt>
                <c:pt idx="4">
                  <c:v>537</c:v>
                </c:pt>
                <c:pt idx="5">
                  <c:v>#N/A</c:v>
                </c:pt>
                <c:pt idx="6">
                  <c:v>#N/A</c:v>
                </c:pt>
                <c:pt idx="7">
                  <c:v>494</c:v>
                </c:pt>
                <c:pt idx="8">
                  <c:v>#N/A</c:v>
                </c:pt>
                <c:pt idx="9">
                  <c:v>#N/A</c:v>
                </c:pt>
                <c:pt idx="10">
                  <c:v>437</c:v>
                </c:pt>
                <c:pt idx="11">
                  <c:v>#N/A</c:v>
                </c:pt>
                <c:pt idx="12">
                  <c:v>#N/A</c:v>
                </c:pt>
                <c:pt idx="13">
                  <c:v>291</c:v>
                </c:pt>
                <c:pt idx="14">
                  <c:v>#N/A</c:v>
                </c:pt>
              </c:numCache>
            </c:numRef>
          </c:val>
          <c:smooth val="0"/>
          <c:extLst>
            <c:ext xmlns:c16="http://schemas.microsoft.com/office/drawing/2014/chart" uri="{C3380CC4-5D6E-409C-BE32-E72D297353CC}">
              <c16:uniqueId val="{00000008-4918-4D7C-8AEB-0FE806A058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12334</c:v>
                </c:pt>
                <c:pt idx="5">
                  <c:v>12171</c:v>
                </c:pt>
                <c:pt idx="8">
                  <c:v>11812</c:v>
                </c:pt>
                <c:pt idx="11">
                  <c:v>11817</c:v>
                </c:pt>
                <c:pt idx="14">
                  <c:v>11783</c:v>
                </c:pt>
              </c:numCache>
            </c:numRef>
          </c:val>
          <c:extLst>
            <c:ext xmlns:c16="http://schemas.microsoft.com/office/drawing/2014/chart" uri="{C3380CC4-5D6E-409C-BE32-E72D297353CC}">
              <c16:uniqueId val="{00000000-11A0-421A-A838-891EF5435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A0-421A-A838-891EF5435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2480</c:v>
                </c:pt>
                <c:pt idx="5">
                  <c:v>2699</c:v>
                </c:pt>
                <c:pt idx="8">
                  <c:v>2683</c:v>
                </c:pt>
                <c:pt idx="11">
                  <c:v>2727</c:v>
                </c:pt>
                <c:pt idx="14">
                  <c:v>2829</c:v>
                </c:pt>
              </c:numCache>
            </c:numRef>
          </c:val>
          <c:extLst>
            <c:ext xmlns:c16="http://schemas.microsoft.com/office/drawing/2014/chart" uri="{C3380CC4-5D6E-409C-BE32-E72D297353CC}">
              <c16:uniqueId val="{00000002-11A0-421A-A838-891EF5435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A0-421A-A838-891EF5435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A0-421A-A838-891EF5435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A0-421A-A838-891EF5435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865</c:v>
                </c:pt>
                <c:pt idx="3">
                  <c:v>735</c:v>
                </c:pt>
                <c:pt idx="6">
                  <c:v>927</c:v>
                </c:pt>
                <c:pt idx="9">
                  <c:v>833</c:v>
                </c:pt>
                <c:pt idx="12">
                  <c:v>774</c:v>
                </c:pt>
              </c:numCache>
            </c:numRef>
          </c:val>
          <c:extLst>
            <c:ext xmlns:c16="http://schemas.microsoft.com/office/drawing/2014/chart" uri="{C3380CC4-5D6E-409C-BE32-E72D297353CC}">
              <c16:uniqueId val="{00000006-11A0-421A-A838-891EF5435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c:v>
                </c:pt>
                <c:pt idx="3">
                  <c:v>330</c:v>
                </c:pt>
                <c:pt idx="6">
                  <c:v>464</c:v>
                </c:pt>
                <c:pt idx="9">
                  <c:v>464</c:v>
                </c:pt>
                <c:pt idx="12">
                  <c:v>462</c:v>
                </c:pt>
              </c:numCache>
            </c:numRef>
          </c:val>
          <c:extLst>
            <c:ext xmlns:c16="http://schemas.microsoft.com/office/drawing/2014/chart" uri="{C3380CC4-5D6E-409C-BE32-E72D297353CC}">
              <c16:uniqueId val="{00000007-11A0-421A-A838-891EF5435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4279</c:v>
                </c:pt>
                <c:pt idx="3">
                  <c:v>4213</c:v>
                </c:pt>
                <c:pt idx="6">
                  <c:v>4635</c:v>
                </c:pt>
                <c:pt idx="9">
                  <c:v>4662</c:v>
                </c:pt>
                <c:pt idx="12">
                  <c:v>4428</c:v>
                </c:pt>
              </c:numCache>
            </c:numRef>
          </c:val>
          <c:extLst>
            <c:ext xmlns:c16="http://schemas.microsoft.com/office/drawing/2014/chart" uri="{C3380CC4-5D6E-409C-BE32-E72D297353CC}">
              <c16:uniqueId val="{00000008-11A0-421A-A838-891EF5435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12</c:v>
                </c:pt>
                <c:pt idx="6">
                  <c:v>0</c:v>
                </c:pt>
                <c:pt idx="9">
                  <c:v>0</c:v>
                </c:pt>
                <c:pt idx="12">
                  <c:v>0</c:v>
                </c:pt>
              </c:numCache>
            </c:numRef>
          </c:val>
          <c:extLst>
            <c:ext xmlns:c16="http://schemas.microsoft.com/office/drawing/2014/chart" uri="{C3380CC4-5D6E-409C-BE32-E72D297353CC}">
              <c16:uniqueId val="{00000009-11A0-421A-A838-891EF5435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9110</c:v>
                </c:pt>
                <c:pt idx="3">
                  <c:v>8625</c:v>
                </c:pt>
                <c:pt idx="6">
                  <c:v>8128</c:v>
                </c:pt>
                <c:pt idx="9">
                  <c:v>8412</c:v>
                </c:pt>
                <c:pt idx="12">
                  <c:v>9330</c:v>
                </c:pt>
              </c:numCache>
            </c:numRef>
          </c:val>
          <c:extLst>
            <c:ext xmlns:c16="http://schemas.microsoft.com/office/drawing/2014/chart" uri="{C3380CC4-5D6E-409C-BE32-E72D297353CC}">
              <c16:uniqueId val="{0000000A-11A0-421A-A838-891EF5435D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381</c:v>
                </c:pt>
                <c:pt idx="14">
                  <c:v>#N/A</c:v>
                </c:pt>
              </c:numCache>
            </c:numRef>
          </c:val>
          <c:smooth val="0"/>
          <c:extLst>
            <c:ext xmlns:c16="http://schemas.microsoft.com/office/drawing/2014/chart" uri="{C3380CC4-5D6E-409C-BE32-E72D297353CC}">
              <c16:uniqueId val="{0000000B-11A0-421A-A838-891EF5435D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2009</c:v>
                </c:pt>
                <c:pt idx="1">
                  <c:v>1989</c:v>
                </c:pt>
                <c:pt idx="2">
                  <c:v>2094</c:v>
                </c:pt>
              </c:numCache>
            </c:numRef>
          </c:val>
          <c:extLst>
            <c:ext xmlns:c16="http://schemas.microsoft.com/office/drawing/2014/chart" uri="{C3380CC4-5D6E-409C-BE32-E72D297353CC}">
              <c16:uniqueId val="{00000000-E701-4FBB-96D8-A25049EA3F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701-4FBB-96D8-A25049EA3F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c:v>
                </c:pt>
                <c:pt idx="1">
                  <c:v>424</c:v>
                </c:pt>
                <c:pt idx="2">
                  <c:v>345</c:v>
                </c:pt>
              </c:numCache>
            </c:numRef>
          </c:val>
          <c:extLst>
            <c:ext xmlns:c16="http://schemas.microsoft.com/office/drawing/2014/chart" uri="{C3380CC4-5D6E-409C-BE32-E72D297353CC}">
              <c16:uniqueId val="{00000002-E701-4FBB-96D8-A25049EA3F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{39E6FD43-49B9-40C6-B060-13E273C47518}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13-45F9-8D51-A47BBBD83E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{9AE42DDA-5CCE-4E35-92B2-D79218D323DF}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3-45F9-8D51-A47BBBD83E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{32522972-2C5C-498B-BCF5-A6FB35CA3734}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3-45F9-8D51-A47BBBD83E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{7DBDD566-4E6E-4FE5-AD7A-B1F272E161B2}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3-45F9-8D51-A47BBBD83E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{DE9EA467-0748-4134-9DFB-7FC43B209B8D}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3-45F9-8D51-A47BBBD83E2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{843E5334-6F09-45E4-9A06-B27476EEF958}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13-45F9-8D51-A47BBBD83E2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{182DBC45-D3D7-4BF9-867D-431D3E53C1A1}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13-45F9-8D51-A47BBBD83E2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{A5DAC054-B03B-4E7D-828D-CA2336D9FB5B}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13-45F9-8D51-A47BBBD83E26}"/>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{0E74047D-D436-4B0F-9296-A3CC54FF590C}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13-45F9-8D51-A47BBBD83E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63.8</c:v>
                </c:pt>
                <c:pt idx="16">
                  <c:v>65.099999999999994</c:v>
                </c:pt>
                <c:pt idx="24">
                  <c:v>65.900000000000006</c:v>
                </c:pt>
                <c:pt idx="32">
                  <c:v>58.7</c:v>
                </c:pt>
              </c:numCache>
            </c:numRef>
          </c:xVal>
          <c:yVal>
            <c:numRef>
              <c:f>公会計指標分析・財政指標組合せ分析表!$BP$51:$DC$51</c:f>
              <c:numCache>
                <c:formatCode>#,##0.0;"▲ "#,##0.0</c:formatCode>
                <c:ptCount val="40"/>
                <c:pt idx="32">
                  <c:v>7.1</c:v>
                </c:pt>
              </c:numCache>
            </c:numRef>
          </c:yVal>
          <c:smooth val="0"/>
          <c:extLst>
            <c:ext xmlns:c16="http://schemas.microsoft.com/office/drawing/2014/chart" uri="{C3380CC4-5D6E-409C-BE32-E72D297353CC}">
              <c16:uniqueId val="{00000009-AC13-45F9-8D51-A47BBBD83E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{C846AF5B-F7FB-4878-94D6-3718A5ECAE77}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13-45F9-8D51-A47BBBD83E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{3A985843-F043-460D-BB40-BFFC4C65F20E}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3-45F9-8D51-A47BBBD83E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{6B987B70-AB44-4589-ACC2-EDBDB7529056}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3-45F9-8D51-A47BBBD83E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{59B4B83F-AD94-4DDC-A6CC-6A2A9E998B9F}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3-45F9-8D51-A47BBBD83E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{61104D82-B3EB-44F6-ABDD-E4DAB351AC26}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3-45F9-8D51-A47BBBD83E2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{AB8BE69E-387D-4E54-B2DB-E46D93006DD3}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13-45F9-8D51-A47BBBD83E2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{8210D4B1-1596-4AE2-B375-9E3DE61AD294}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13-45F9-8D51-A47BBBD83E2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{7BF3729E-614E-409E-820B-B93CDEEF28DC}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13-45F9-8D51-A47BBBD83E2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{9A79457C-15A0-46E5-8767-EA477031C8AE}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13-45F9-8D51-A47BBBD83E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C13-45F9-8D51-A47BBBD83E26}"/>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{709477F4-BFF6-488D-AAD4-3396B33538FD}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40-4D17-9F9F-A22BF578E9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{8B384333-F1B4-4C6D-AAB4-62AFF13C63E2}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40-4D17-9F9F-A22BF578E9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{61D49FBF-B462-421A-9A04-17A12F672B4F}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40-4D17-9F9F-A22BF578E9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{17385B85-2A6B-4750-817C-ECF0A5C2117F}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40-4D17-9F9F-A22BF578E9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{7D188C0B-3C5E-444E-8344-0661080350D4}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40-4D17-9F9F-A22BF578E9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{695B69A9-F975-4DC7-813A-8E661ED0FF6D}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40-4D17-9F9F-A22BF578E9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{85B1951C-7EB3-4F0D-8209-FE0F6DB51EDB}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40-4D17-9F9F-A22BF578E9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{4FF523AD-CFFF-4C35-936C-D2298703A75F}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40-4D17-9F9F-A22BF578E9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{246458F2-5B67-49AD-A93E-C4DE0E34E431}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40-4D17-9F9F-A22BF578E9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10.199999999999999</c:v>
                </c:pt>
                <c:pt idx="24">
                  <c:v>9.4</c:v>
                </c:pt>
                <c:pt idx="32">
                  <c:v>7.6</c:v>
                </c:pt>
              </c:numCache>
            </c:numRef>
          </c:xVal>
          <c:yVal>
            <c:numRef>
              <c:f>公会計指標分析・財政指標組合せ分析表!$BP$73:$DC$73</c:f>
              <c:numCache>
                <c:formatCode>#,##0.0;"▲ "#,##0.0</c:formatCode>
                <c:ptCount val="40"/>
                <c:pt idx="32">
                  <c:v>7.1</c:v>
                </c:pt>
              </c:numCache>
            </c:numRef>
          </c:yVal>
          <c:smooth val="0"/>
          <c:extLst>
            <c:ext xmlns:c16="http://schemas.microsoft.com/office/drawing/2014/chart" uri="{C3380CC4-5D6E-409C-BE32-E72D297353CC}">
              <c16:uniqueId val="{00000009-9640-4D17-9F9F-A22BF578E9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{549742B5-FDD9-4831-BE82-6CA5BB176E20}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40-4D17-9F9F-A22BF578E9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{39877E3F-BAC4-41CE-B0CD-FEA0617A0429}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40-4D17-9F9F-A22BF578E9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{B88C9CFB-49B5-4633-B547-1682F840A45C}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40-4D17-9F9F-A22BF578E9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{E13A467D-FD7E-441A-ABCD-9469042670FF}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40-4D17-9F9F-A22BF578E9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{C3C1647E-3816-4954-BABE-613451107F18}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40-4D17-9F9F-A22BF578E9CB}"/>
                </c:ext>
              </c:extLst>
            </c:dLbl>
            <c:dLbl>
              <c:idx val="8"/>
              <c:layout>
                <c:manualLayout>
                  <c:x val="0"/>
                  <c:y val="-2.517797366544581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{B07144D0-B5A6-4DF0-8591-FEA7BA31275F}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40-4D17-9F9F-A22BF578E9CB}"/>
                </c:ext>
              </c:extLst>
            </c:dLbl>
            <c:dLbl>
              <c:idx val="16"/>
              <c:layout>
                <c:manualLayout>
                  <c:x val="0"/>
                  <c:y val="2.517797366544541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{B817EE1D-72A7-4F3E-BF27-662D7832FFB5}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40-4D17-9F9F-A22BF578E9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{1EC921B9-8637-4AD7-9AE3-29005BD8D7D8}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40-4D17-9F9F-A22BF578E9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{EBB8A7F0-BC02-4609-9BCF-7BBCDB0F08B4}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40-4D17-9F9F-A22BF578E9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9640-4D17-9F9F-A22BF578E9CB}"/>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年度決算での自主財源比率は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％，うち町税分は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％となっています。今後も税収の徴収率向上を中心とする歳入確保に努めます。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ポイント改善しています。改善した要因は，町税の収入の増によるものです。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61</xdr:row>
      <xdr:rowOff>155575</xdr:rowOff>
    </xdr:to>
    <xdr:cxnSp macro="">
      <xdr:nvCxnSpPr>
        <xdr:cNvPr id="128" name="直線コネクタ 127"/>
        <xdr:cNvCxnSpPr/>
      </xdr:nvCxnSpPr>
      <xdr:spPr>
        <a:xfrm flipV="1">
          <a:off x="4114800" y="105898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20320</xdr:rowOff>
    </xdr:to>
    <xdr:cxnSp macro="">
      <xdr:nvCxnSpPr>
        <xdr:cNvPr id="131" name="直線コネクタ 130"/>
        <xdr:cNvCxnSpPr/>
      </xdr:nvCxnSpPr>
      <xdr:spPr>
        <a:xfrm flipV="1">
          <a:off x="3225800" y="10614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20320</xdr:rowOff>
    </xdr:to>
    <xdr:cxnSp macro="">
      <xdr:nvCxnSpPr>
        <xdr:cNvPr id="134" name="直線コネクタ 133"/>
        <xdr:cNvCxnSpPr/>
      </xdr:nvCxnSpPr>
      <xdr:spPr>
        <a:xfrm>
          <a:off x="2336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14288</xdr:rowOff>
    </xdr:to>
    <xdr:cxnSp macro="">
      <xdr:nvCxnSpPr>
        <xdr:cNvPr id="137" name="直線コネクタ 136"/>
        <xdr:cNvCxnSpPr/>
      </xdr:nvCxnSpPr>
      <xdr:spPr>
        <a:xfrm>
          <a:off x="1447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0" name="テキスト ボックス 149"/>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3" name="楕円 152"/>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75265</xdr:rowOff>
    </xdr:from>
    <xdr:ext cx="762000" cy="259045"/>
    <xdr:sp macro="" textlink="">
      <xdr:nvSpPr>
        <xdr:cNvPr id="154" name="テキスト ボックス 153"/>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49865</xdr:rowOff>
    </xdr:from>
    <xdr:ext cx="762000" cy="259045"/>
    <xdr:sp macro="" textlink="">
      <xdr:nvSpPr>
        <xdr:cNvPr id="156" name="テキスト ボックス 155"/>
        <xdr:cNvSpPr txBox="1"/>
      </xdr:nvSpPr>
      <xdr:spPr>
        <a:xfrm>
          <a:off x="1066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月豪雨災害対応に係る時間外勤務手当等による人件費及び災害廃棄物処理業務委託料の増があったことによるものです。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130533</xdr:rowOff>
    </xdr:from>
    <xdr:to>
      <xdr:col>23</xdr:col>
      <xdr:colOff>133350</xdr:colOff>
      <xdr:row>82</xdr:row>
      <xdr:rowOff>132125</xdr:rowOff>
    </xdr:to>
    <xdr:cxnSp macro="">
      <xdr:nvCxnSpPr>
        <xdr:cNvPr id="191" name="直線コネクタ 190"/>
        <xdr:cNvCxnSpPr/>
      </xdr:nvCxnSpPr>
      <xdr:spPr>
        <a:xfrm flipV="1">
          <a:off x="4114800" y="14189433"/>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45957</xdr:rowOff>
    </xdr:from>
    <xdr:to>
      <xdr:col>19</xdr:col>
      <xdr:colOff>133350</xdr:colOff>
      <xdr:row>82</xdr:row>
      <xdr:rowOff>132125</xdr:rowOff>
    </xdr:to>
    <xdr:cxnSp macro="">
      <xdr:nvCxnSpPr>
        <xdr:cNvPr id="194" name="直線コネクタ 193"/>
        <xdr:cNvCxnSpPr/>
      </xdr:nvCxnSpPr>
      <xdr:spPr>
        <a:xfrm>
          <a:off x="3225800" y="14104857"/>
          <a:ext cx="889000" cy="8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45957</xdr:rowOff>
    </xdr:from>
    <xdr:to>
      <xdr:col>15</xdr:col>
      <xdr:colOff>82550</xdr:colOff>
      <xdr:row>82</xdr:row>
      <xdr:rowOff>81767</xdr:rowOff>
    </xdr:to>
    <xdr:cxnSp macro="">
      <xdr:nvCxnSpPr>
        <xdr:cNvPr id="197" name="直線コネクタ 196"/>
        <xdr:cNvCxnSpPr/>
      </xdr:nvCxnSpPr>
      <xdr:spPr>
        <a:xfrm flipV="1">
          <a:off x="2336800" y="14104857"/>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81767</xdr:rowOff>
    </xdr:from>
    <xdr:to>
      <xdr:col>11</xdr:col>
      <xdr:colOff>31750</xdr:colOff>
      <xdr:row>82</xdr:row>
      <xdr:rowOff>98819</xdr:rowOff>
    </xdr:to>
    <xdr:cxnSp macro="">
      <xdr:nvCxnSpPr>
        <xdr:cNvPr id="200" name="直線コネクタ 199"/>
        <xdr:cNvCxnSpPr/>
      </xdr:nvCxnSpPr>
      <xdr:spPr>
        <a:xfrm flipV="1">
          <a:off x="1447800" y="1414066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79733</xdr:rowOff>
    </xdr:from>
    <xdr:to>
      <xdr:col>23</xdr:col>
      <xdr:colOff>184150</xdr:colOff>
      <xdr:row>83</xdr:row>
      <xdr:rowOff>9883</xdr:rowOff>
    </xdr:to>
    <xdr:sp macro="" textlink="">
      <xdr:nvSpPr>
        <xdr:cNvPr id="210" name="楕円 209"/>
        <xdr:cNvSpPr/>
      </xdr:nvSpPr>
      <xdr:spPr>
        <a:xfrm>
          <a:off x="4902200" y="141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96260</xdr:rowOff>
    </xdr:from>
    <xdr:ext cx="762000" cy="259045"/>
    <xdr:sp macro="" textlink="">
      <xdr:nvSpPr>
        <xdr:cNvPr id="211" name="人件費・物件費等の状況該当値テキスト"/>
        <xdr:cNvSpPr txBox="1"/>
      </xdr:nvSpPr>
      <xdr:spPr>
        <a:xfrm>
          <a:off x="5041900" y="1398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81325</xdr:rowOff>
    </xdr:from>
    <xdr:to>
      <xdr:col>19</xdr:col>
      <xdr:colOff>184150</xdr:colOff>
      <xdr:row>83</xdr:row>
      <xdr:rowOff>11475</xdr:rowOff>
    </xdr:to>
    <xdr:sp macro="" textlink="">
      <xdr:nvSpPr>
        <xdr:cNvPr id="212" name="楕円 211"/>
        <xdr:cNvSpPr/>
      </xdr:nvSpPr>
      <xdr:spPr>
        <a:xfrm>
          <a:off x="4064000" y="141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21652</xdr:rowOff>
    </xdr:from>
    <xdr:ext cx="736600" cy="259045"/>
    <xdr:sp macro="" textlink="">
      <xdr:nvSpPr>
        <xdr:cNvPr id="213" name="テキスト ボックス 212"/>
        <xdr:cNvSpPr txBox="1"/>
      </xdr:nvSpPr>
      <xdr:spPr>
        <a:xfrm>
          <a:off x="3733800" y="1390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166607</xdr:rowOff>
    </xdr:from>
    <xdr:to>
      <xdr:col>15</xdr:col>
      <xdr:colOff>133350</xdr:colOff>
      <xdr:row>82</xdr:row>
      <xdr:rowOff>96757</xdr:rowOff>
    </xdr:to>
    <xdr:sp macro="" textlink="">
      <xdr:nvSpPr>
        <xdr:cNvPr id="214" name="楕円 213"/>
        <xdr:cNvSpPr/>
      </xdr:nvSpPr>
      <xdr:spPr>
        <a:xfrm>
          <a:off x="3175000" y="140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106934</xdr:rowOff>
    </xdr:from>
    <xdr:ext cx="762000" cy="259045"/>
    <xdr:sp macro="" textlink="">
      <xdr:nvSpPr>
        <xdr:cNvPr id="215" name="テキスト ボックス 214"/>
        <xdr:cNvSpPr txBox="1"/>
      </xdr:nvSpPr>
      <xdr:spPr>
        <a:xfrm>
          <a:off x="2844800" y="138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30967</xdr:rowOff>
    </xdr:from>
    <xdr:to>
      <xdr:col>11</xdr:col>
      <xdr:colOff>82550</xdr:colOff>
      <xdr:row>82</xdr:row>
      <xdr:rowOff>132567</xdr:rowOff>
    </xdr:to>
    <xdr:sp macro="" textlink="">
      <xdr:nvSpPr>
        <xdr:cNvPr id="216" name="楕円 215"/>
        <xdr:cNvSpPr/>
      </xdr:nvSpPr>
      <xdr:spPr>
        <a:xfrm>
          <a:off x="2286000" y="140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142744</xdr:rowOff>
    </xdr:from>
    <xdr:ext cx="762000" cy="259045"/>
    <xdr:sp macro="" textlink="">
      <xdr:nvSpPr>
        <xdr:cNvPr id="217" name="テキスト ボックス 216"/>
        <xdr:cNvSpPr txBox="1"/>
      </xdr:nvSpPr>
      <xdr:spPr>
        <a:xfrm>
          <a:off x="1955800" y="138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48019</xdr:rowOff>
    </xdr:from>
    <xdr:to>
      <xdr:col>7</xdr:col>
      <xdr:colOff>31750</xdr:colOff>
      <xdr:row>82</xdr:row>
      <xdr:rowOff>149619</xdr:rowOff>
    </xdr:to>
    <xdr:sp macro="" textlink="">
      <xdr:nvSpPr>
        <xdr:cNvPr id="218" name="楕円 217"/>
        <xdr:cNvSpPr/>
      </xdr:nvSpPr>
      <xdr:spPr>
        <a:xfrm>
          <a:off x="1397000" y="14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159796</xdr:rowOff>
    </xdr:from>
    <xdr:ext cx="762000" cy="259045"/>
    <xdr:sp macro="" textlink="">
      <xdr:nvSpPr>
        <xdr:cNvPr id="219" name="テキスト ボックス 218"/>
        <xdr:cNvSpPr txBox="1"/>
      </xdr:nvSpPr>
      <xdr:spPr>
        <a:xfrm>
          <a:off x="1066800" y="1387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令和元年度のラスパイレス指数は，類似団体平均値とほぼ同程度となっています。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67129</xdr:rowOff>
    </xdr:to>
    <xdr:cxnSp macro="">
      <xdr:nvCxnSpPr>
        <xdr:cNvPr id="255" name="直線コネクタ 254"/>
        <xdr:cNvCxnSpPr/>
      </xdr:nvCxnSpPr>
      <xdr:spPr>
        <a:xfrm flipV="1">
          <a:off x="16179800" y="146911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58" name="直線コネクタ 257"/>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152400</xdr:rowOff>
    </xdr:to>
    <xdr:cxnSp macro="">
      <xdr:nvCxnSpPr>
        <xdr:cNvPr id="261" name="直線コネクタ 260"/>
        <xdr:cNvCxnSpPr/>
      </xdr:nvCxnSpPr>
      <xdr:spPr>
        <a:xfrm>
          <a:off x="14401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151493</xdr:rowOff>
    </xdr:to>
    <xdr:cxnSp macro="">
      <xdr:nvCxnSpPr>
        <xdr:cNvPr id="264" name="直線コネクタ 263"/>
        <xdr:cNvCxnSpPr/>
      </xdr:nvCxnSpPr>
      <xdr:spPr>
        <a:xfrm>
          <a:off x="13512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1" name="テキスト ボックス 280"/>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これまでの退職者補充調整の取組などにより，類似団体平均より良好な結果となっています。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150313</xdr:rowOff>
    </xdr:to>
    <xdr:cxnSp macro="">
      <xdr:nvCxnSpPr>
        <xdr:cNvPr id="320" name="直線コネクタ 319"/>
        <xdr:cNvCxnSpPr/>
      </xdr:nvCxnSpPr>
      <xdr:spPr>
        <a:xfrm flipV="1">
          <a:off x="16179800" y="10260693"/>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108948</xdr:rowOff>
    </xdr:from>
    <xdr:to>
      <xdr:col>77</xdr:col>
      <xdr:colOff>44450</xdr:colOff>
      <xdr:row>59</xdr:row>
      <xdr:rowOff>150313</xdr:rowOff>
    </xdr:to>
    <xdr:cxnSp macro="">
      <xdr:nvCxnSpPr>
        <xdr:cNvPr id="323" name="直線コネクタ 322"/>
        <xdr:cNvCxnSpPr/>
      </xdr:nvCxnSpPr>
      <xdr:spPr>
        <a:xfrm>
          <a:off x="15290800" y="102244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108948</xdr:rowOff>
    </xdr:from>
    <xdr:to>
      <xdr:col>72</xdr:col>
      <xdr:colOff>203200</xdr:colOff>
      <xdr:row>59</xdr:row>
      <xdr:rowOff>124460</xdr:rowOff>
    </xdr:to>
    <xdr:cxnSp macro="">
      <xdr:nvCxnSpPr>
        <xdr:cNvPr id="326" name="直線コネクタ 325"/>
        <xdr:cNvCxnSpPr/>
      </xdr:nvCxnSpPr>
      <xdr:spPr>
        <a:xfrm flipV="1">
          <a:off x="14401800" y="102244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124460</xdr:rowOff>
    </xdr:to>
    <xdr:cxnSp macro="">
      <xdr:nvCxnSpPr>
        <xdr:cNvPr id="329" name="直線コネクタ 328"/>
        <xdr:cNvCxnSpPr/>
      </xdr:nvCxnSpPr>
      <xdr:spPr>
        <a:xfrm>
          <a:off x="13512800" y="102331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39" name="楕円 338"/>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0" name="定員管理の状況該当値テキスト"/>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99513</xdr:rowOff>
    </xdr:from>
    <xdr:to>
      <xdr:col>77</xdr:col>
      <xdr:colOff>95250</xdr:colOff>
      <xdr:row>60</xdr:row>
      <xdr:rowOff>29663</xdr:rowOff>
    </xdr:to>
    <xdr:sp macro="" textlink="">
      <xdr:nvSpPr>
        <xdr:cNvPr id="341" name="楕円 340"/>
        <xdr:cNvSpPr/>
      </xdr:nvSpPr>
      <xdr:spPr>
        <a:xfrm>
          <a:off x="16129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39840</xdr:rowOff>
    </xdr:from>
    <xdr:ext cx="736600" cy="259045"/>
    <xdr:sp macro="" textlink="">
      <xdr:nvSpPr>
        <xdr:cNvPr id="342" name="テキスト ボックス 341"/>
        <xdr:cNvSpPr txBox="1"/>
      </xdr:nvSpPr>
      <xdr:spPr>
        <a:xfrm>
          <a:off x="15798800" y="99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58148</xdr:rowOff>
    </xdr:from>
    <xdr:to>
      <xdr:col>73</xdr:col>
      <xdr:colOff>44450</xdr:colOff>
      <xdr:row>59</xdr:row>
      <xdr:rowOff>159748</xdr:rowOff>
    </xdr:to>
    <xdr:sp macro="" textlink="">
      <xdr:nvSpPr>
        <xdr:cNvPr id="343" name="楕円 342"/>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169925</xdr:rowOff>
    </xdr:from>
    <xdr:ext cx="762000" cy="259045"/>
    <xdr:sp macro="" textlink="">
      <xdr:nvSpPr>
        <xdr:cNvPr id="344" name="テキスト ボックス 343"/>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7" name="楕円 346"/>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8" name="テキスト ボックス 347"/>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類似団体，全国平均よりも悪い状況にあります。</a:t>
          </a:r>
        </a:p>
        <a:p>
          <a:r>
            <a:rPr kumimoji="1" lang="ja-JP" altLang="en-US" sz="1300">
              <a:latin typeface="ＭＳ Ｐゴシック" panose="020B0600070205080204" pitchFamily="50" charset="-128"/>
              <a:ea typeface="ＭＳ Ｐゴシック" panose="020B0600070205080204" pitchFamily="50" charset="-128"/>
            </a:rPr>
            <a:t>令和元年度の実質公債費比率は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ポイントの減となっています。その主な要因は，平成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年度に借り入れた新開蟹原線道路改良事業に係る地方債の償還完了等によるものです。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ただし，今後は，庁舎移転事業や公民館整備事業等の大規模事業の公債費償還により再び上昇する見込みです。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138006</xdr:rowOff>
    </xdr:to>
    <xdr:cxnSp macro="">
      <xdr:nvCxnSpPr>
        <xdr:cNvPr id="381" name="直線コネクタ 380"/>
        <xdr:cNvCxnSpPr/>
      </xdr:nvCxnSpPr>
      <xdr:spPr>
        <a:xfrm flipV="1">
          <a:off x="16179800" y="71941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30904</xdr:rowOff>
    </xdr:to>
    <xdr:cxnSp macro="">
      <xdr:nvCxnSpPr>
        <xdr:cNvPr id="384" name="直線コネクタ 383"/>
        <xdr:cNvCxnSpPr/>
      </xdr:nvCxnSpPr>
      <xdr:spPr>
        <a:xfrm flipV="1">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71120</xdr:rowOff>
    </xdr:to>
    <xdr:cxnSp macro="">
      <xdr:nvCxnSpPr>
        <xdr:cNvPr id="387" name="直線コネクタ 386"/>
        <xdr:cNvCxnSpPr/>
      </xdr:nvCxnSpPr>
      <xdr:spPr>
        <a:xfrm flipV="1">
          <a:off x="14401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111337</xdr:rowOff>
    </xdr:to>
    <xdr:cxnSp macro="">
      <xdr:nvCxnSpPr>
        <xdr:cNvPr id="390" name="直線コネクタ 389"/>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1"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2" name="楕円 401"/>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3" name="テキスト ボックス 402"/>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8" name="楕円 407"/>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9" name="テキスト ボックス 408"/>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充当可能財源等が将来負担額を上回っているため，値が算出されていませんでしたが，令和元年度は，公民館整備事業等の大規模事業に係る地方債の借入により，将来負担額が充当可能財源等を上回り，将来負担比率の値が算出され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今後は，庁舎移転事業等に係る地方債の借入れにより，将来負担額の増が見込まれます。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0" name="楕円 459"/>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36424</xdr:rowOff>
    </xdr:from>
    <xdr:ext cx="762000" cy="259045"/>
    <xdr:sp macro="" textlink="">
      <xdr:nvSpPr>
        <xdr:cNvPr id="461"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給与体系の適正化，退職者補充調整などの取組により，類似団体平均より良好な結果となっています。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67564</xdr:rowOff>
    </xdr:to>
    <xdr:cxnSp macro="">
      <xdr:nvCxnSpPr>
        <xdr:cNvPr id="64" name="直線コネクタ 63"/>
        <xdr:cNvCxnSpPr/>
      </xdr:nvCxnSpPr>
      <xdr:spPr>
        <a:xfrm>
          <a:off x="3987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53848</xdr:rowOff>
    </xdr:to>
    <xdr:cxnSp macro="">
      <xdr:nvCxnSpPr>
        <xdr:cNvPr id="67" name="直線コネクタ 66"/>
        <xdr:cNvCxnSpPr/>
      </xdr:nvCxnSpPr>
      <xdr:spPr>
        <a:xfrm>
          <a:off x="3098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161290</xdr:rowOff>
    </xdr:to>
    <xdr:cxnSp macro="">
      <xdr:nvCxnSpPr>
        <xdr:cNvPr id="70" name="直線コネクタ 69"/>
        <xdr:cNvCxnSpPr/>
      </xdr:nvCxnSpPr>
      <xdr:spPr>
        <a:xfrm flipV="1">
          <a:off x="2209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xdr:rowOff>
    </xdr:to>
    <xdr:cxnSp macro="">
      <xdr:nvCxnSpPr>
        <xdr:cNvPr id="73" name="直線コネクタ 72"/>
        <xdr:cNvCxnSpPr/>
      </xdr:nvCxnSpPr>
      <xdr:spPr>
        <a:xfrm flipV="1">
          <a:off x="1320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内部管理経費の削減や事務事業費の見直しなどにより，類似団体平均より良好な結果となっています。引き続き，内部管理経費の抑制を図っていきます。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14</xdr:row>
      <xdr:rowOff>35560</xdr:rowOff>
    </xdr:to>
    <xdr:cxnSp macro="">
      <xdr:nvCxnSpPr>
        <xdr:cNvPr id="125" name="直線コネクタ 124"/>
        <xdr:cNvCxnSpPr/>
      </xdr:nvCxnSpPr>
      <xdr:spPr>
        <a:xfrm>
          <a:off x="15671800" y="2359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13</xdr:row>
      <xdr:rowOff>153670</xdr:rowOff>
    </xdr:to>
    <xdr:cxnSp macro="">
      <xdr:nvCxnSpPr>
        <xdr:cNvPr id="128" name="直線コネクタ 127"/>
        <xdr:cNvCxnSpPr/>
      </xdr:nvCxnSpPr>
      <xdr:spPr>
        <a:xfrm flipV="1">
          <a:off x="14782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153670</xdr:rowOff>
    </xdr:to>
    <xdr:cxnSp macro="">
      <xdr:nvCxnSpPr>
        <xdr:cNvPr id="131" name="直線コネクタ 130"/>
        <xdr:cNvCxnSpPr/>
      </xdr:nvCxnSpPr>
      <xdr:spPr>
        <a:xfrm>
          <a:off x="13893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130810</xdr:rowOff>
    </xdr:to>
    <xdr:cxnSp macro="">
      <xdr:nvCxnSpPr>
        <xdr:cNvPr id="134" name="直線コネクタ 133"/>
        <xdr:cNvCxnSpPr/>
      </xdr:nvCxnSpPr>
      <xdr:spPr>
        <a:xfrm flipV="1">
          <a:off x="13004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80010</xdr:rowOff>
    </xdr:from>
    <xdr:to>
      <xdr:col>78</xdr:col>
      <xdr:colOff>120650</xdr:colOff>
      <xdr:row>14</xdr:row>
      <xdr:rowOff>10160</xdr:rowOff>
    </xdr:to>
    <xdr:sp macro="" textlink="">
      <xdr:nvSpPr>
        <xdr:cNvPr id="146" name="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2" name="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また，令和元年度は前年度と比べて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ポイント増加しており，主な理由は，①私立保育所の入所者数の増による扶助費の増及び②幼児教育・保育の無償化による子育て支援施設等利用給付事業費の増によるものです。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58</xdr:row>
      <xdr:rowOff>39915</xdr:rowOff>
    </xdr:to>
    <xdr:cxnSp macro="">
      <xdr:nvCxnSpPr>
        <xdr:cNvPr id="188" name="直線コネクタ 187"/>
        <xdr:cNvCxnSpPr/>
      </xdr:nvCxnSpPr>
      <xdr:spPr>
        <a:xfrm>
          <a:off x="3987800" y="97771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58965</xdr:rowOff>
    </xdr:to>
    <xdr:cxnSp macro="">
      <xdr:nvCxnSpPr>
        <xdr:cNvPr id="191" name="直線コネクタ 190"/>
        <xdr:cNvCxnSpPr/>
      </xdr:nvCxnSpPr>
      <xdr:spPr>
        <a:xfrm flipV="1">
          <a:off x="3098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58965</xdr:rowOff>
    </xdr:to>
    <xdr:cxnSp macro="">
      <xdr:nvCxnSpPr>
        <xdr:cNvPr id="194" name="直線コネクタ 193"/>
        <xdr:cNvCxnSpPr/>
      </xdr:nvCxnSpPr>
      <xdr:spPr>
        <a:xfrm>
          <a:off x="2209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26307</xdr:rowOff>
    </xdr:to>
    <xdr:cxnSp macro="">
      <xdr:nvCxnSpPr>
        <xdr:cNvPr id="197" name="直線コネクタ 196"/>
        <xdr:cNvCxnSpPr/>
      </xdr:nvCxnSpPr>
      <xdr:spPr>
        <a:xfrm flipV="1">
          <a:off x="1320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7" name="楕円 206"/>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8"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ポイント高い結果となっています。</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その主な要因は，町税の増等による経常一般財源総額の増により，経常収支比率計算の分母が増加したことによるものです。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3175</xdr:rowOff>
    </xdr:to>
    <xdr:cxnSp macro="">
      <xdr:nvCxnSpPr>
        <xdr:cNvPr id="253" name="直線コネクタ 252"/>
        <xdr:cNvCxnSpPr/>
      </xdr:nvCxnSpPr>
      <xdr:spPr>
        <a:xfrm flipV="1">
          <a:off x="15671800" y="9937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58</xdr:row>
      <xdr:rowOff>12700</xdr:rowOff>
    </xdr:to>
    <xdr:cxnSp macro="">
      <xdr:nvCxnSpPr>
        <xdr:cNvPr id="256" name="直線コネクタ 255"/>
        <xdr:cNvCxnSpPr/>
      </xdr:nvCxnSpPr>
      <xdr:spPr>
        <a:xfrm flipV="1">
          <a:off x="14782800" y="9947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9" name="直線コネクタ 258"/>
        <xdr:cNvCxnSpPr/>
      </xdr:nvCxnSpPr>
      <xdr:spPr>
        <a:xfrm>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107950</xdr:rowOff>
    </xdr:to>
    <xdr:cxnSp macro="">
      <xdr:nvCxnSpPr>
        <xdr:cNvPr id="262" name="直線コネクタ 261"/>
        <xdr:cNvCxnSpPr/>
      </xdr:nvCxnSpPr>
      <xdr:spPr>
        <a:xfrm>
          <a:off x="13004800" y="9699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2" name="楕円 271"/>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3"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38752</xdr:rowOff>
    </xdr:from>
    <xdr:ext cx="736600" cy="259045"/>
    <xdr:sp macro="" textlink="">
      <xdr:nvSpPr>
        <xdr:cNvPr id="275" name="テキスト ボックス 274"/>
        <xdr:cNvSpPr txBox="1"/>
      </xdr:nvSpPr>
      <xdr:spPr>
        <a:xfrm>
          <a:off x="15290800" y="99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0" name="楕円 279"/>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1" name="テキスト ボックス 280"/>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引き続き，経費の適正化を図っていきます。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94996</xdr:rowOff>
    </xdr:to>
    <xdr:cxnSp macro="">
      <xdr:nvCxnSpPr>
        <xdr:cNvPr id="311" name="直線コネクタ 310"/>
        <xdr:cNvCxnSpPr/>
      </xdr:nvCxnSpPr>
      <xdr:spPr>
        <a:xfrm flipV="1">
          <a:off x="15671800" y="61986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94996</xdr:rowOff>
    </xdr:to>
    <xdr:cxnSp macro="">
      <xdr:nvCxnSpPr>
        <xdr:cNvPr id="314" name="直線コネクタ 313"/>
        <xdr:cNvCxnSpPr/>
      </xdr:nvCxnSpPr>
      <xdr:spPr>
        <a:xfrm>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159004</xdr:rowOff>
    </xdr:to>
    <xdr:cxnSp macro="">
      <xdr:nvCxnSpPr>
        <xdr:cNvPr id="317" name="直線コネクタ 316"/>
        <xdr:cNvCxnSpPr/>
      </xdr:nvCxnSpPr>
      <xdr:spPr>
        <a:xfrm flipV="1">
          <a:off x="13893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20" name="直線コネクタ 319"/>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2" name="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7" name="テキスト ボックス 336"/>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類似団体平均と比べて悪い状況にあります。</a:t>
          </a:r>
        </a:p>
        <a:p>
          <a:r>
            <a:rPr kumimoji="1" lang="ja-JP" altLang="en-US" sz="1100">
              <a:latin typeface="ＭＳ Ｐゴシック" panose="020B0600070205080204" pitchFamily="50" charset="-128"/>
              <a:ea typeface="ＭＳ Ｐゴシック" panose="020B0600070205080204" pitchFamily="50" charset="-128"/>
            </a:rPr>
            <a:t>主な要因は，平成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p>
        <a:p>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ポイント改善しています。</a:t>
          </a:r>
        </a:p>
        <a:p>
          <a:r>
            <a:rPr kumimoji="1" lang="ja-JP" altLang="en-US" sz="1100">
              <a:latin typeface="ＭＳ Ｐゴシック" panose="020B0600070205080204" pitchFamily="50" charset="-128"/>
              <a:ea typeface="ＭＳ Ｐゴシック" panose="020B0600070205080204" pitchFamily="50" charset="-128"/>
            </a:rPr>
            <a:t>その主な要因は，平成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年度に借り入れた新開蟹原線道路改良事業に係る町債の償還終了等による公債費の減によるものです。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12700</xdr:rowOff>
    </xdr:to>
    <xdr:cxnSp macro="">
      <xdr:nvCxnSpPr>
        <xdr:cNvPr id="372" name="直線コネクタ 371"/>
        <xdr:cNvCxnSpPr/>
      </xdr:nvCxnSpPr>
      <xdr:spPr>
        <a:xfrm flipV="1">
          <a:off x="3987800" y="1323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127000</xdr:rowOff>
    </xdr:to>
    <xdr:cxnSp macro="">
      <xdr:nvCxnSpPr>
        <xdr:cNvPr id="375" name="直線コネクタ 374"/>
        <xdr:cNvCxnSpPr/>
      </xdr:nvCxnSpPr>
      <xdr:spPr>
        <a:xfrm flipV="1">
          <a:off x="3098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142239</xdr:rowOff>
    </xdr:to>
    <xdr:cxnSp macro="">
      <xdr:nvCxnSpPr>
        <xdr:cNvPr id="378" name="直線コネクタ 377"/>
        <xdr:cNvCxnSpPr/>
      </xdr:nvCxnSpPr>
      <xdr:spPr>
        <a:xfrm flipV="1">
          <a:off x="2209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78</xdr:row>
      <xdr:rowOff>157480</xdr:rowOff>
    </xdr:to>
    <xdr:cxnSp macro="">
      <xdr:nvCxnSpPr>
        <xdr:cNvPr id="381" name="直線コネクタ 380"/>
        <xdr:cNvCxnSpPr/>
      </xdr:nvCxnSpPr>
      <xdr:spPr>
        <a:xfrm flipV="1">
          <a:off x="1320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1" name="楕円 390"/>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2"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3" name="楕円 392"/>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4" name="テキスト ボックス 39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5" name="楕円 394"/>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6" name="テキスト ボックス 395"/>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97" name="楕円 396"/>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8" name="テキスト ボックス 397"/>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9" name="楕円 398"/>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0" name="テキスト ボックス 399"/>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ポイント良好な結果となっています。</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その主な要因は， ①私立保育所の入所者の増及び②幼児教育・保育の無償化による子育て支援施設等利用給付費の増により，扶助費が増加したことによるものです。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108713</xdr:rowOff>
    </xdr:to>
    <xdr:cxnSp macro="">
      <xdr:nvCxnSpPr>
        <xdr:cNvPr id="431" name="直線コネクタ 430"/>
        <xdr:cNvCxnSpPr/>
      </xdr:nvCxnSpPr>
      <xdr:spPr>
        <a:xfrm>
          <a:off x="15671800" y="130657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35561</xdr:rowOff>
    </xdr:to>
    <xdr:cxnSp macro="">
      <xdr:nvCxnSpPr>
        <xdr:cNvPr id="434" name="直線コネクタ 433"/>
        <xdr:cNvCxnSpPr/>
      </xdr:nvCxnSpPr>
      <xdr:spPr>
        <a:xfrm>
          <a:off x="14782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75</xdr:row>
      <xdr:rowOff>165863</xdr:rowOff>
    </xdr:to>
    <xdr:cxnSp macro="">
      <xdr:nvCxnSpPr>
        <xdr:cNvPr id="437" name="直線コネクタ 436"/>
        <xdr:cNvCxnSpPr/>
      </xdr:nvCxnSpPr>
      <xdr:spPr>
        <a:xfrm>
          <a:off x="13893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152146</xdr:rowOff>
    </xdr:to>
    <xdr:cxnSp macro="">
      <xdr:nvCxnSpPr>
        <xdr:cNvPr id="440" name="直線コネクタ 439"/>
        <xdr:cNvCxnSpPr/>
      </xdr:nvCxnSpPr>
      <xdr:spPr>
        <a:xfrm>
          <a:off x="13004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50" name="楕円 449"/>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1"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4" name="楕円 453"/>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5" name="テキスト ボックス 454"/>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6" name="楕円 455"/>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7" name="テキスト ボックス 456"/>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8" name="楕円 457"/>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9" name="テキスト ボックス 458"/>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48470</xdr:rowOff>
    </xdr:from>
    <xdr:to>
      <xdr:col>29</xdr:col>
      <xdr:colOff>127000</xdr:colOff>
      <xdr:row>19</xdr:row>
      <xdr:rowOff>51181</xdr:rowOff>
    </xdr:to>
    <xdr:cxnSp macro="">
      <xdr:nvCxnSpPr>
        <xdr:cNvPr id="52" name="直線コネクタ 51"/>
        <xdr:cNvCxnSpPr/>
      </xdr:nvCxnSpPr>
      <xdr:spPr bwMode="auto">
        <a:xfrm flipV="1">
          <a:off x="5003800" y="3353645"/>
          <a:ext cx="6477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51181</xdr:rowOff>
    </xdr:from>
    <xdr:to>
      <xdr:col>26</xdr:col>
      <xdr:colOff>50800</xdr:colOff>
      <xdr:row>19</xdr:row>
      <xdr:rowOff>88378</xdr:rowOff>
    </xdr:to>
    <xdr:cxnSp macro="">
      <xdr:nvCxnSpPr>
        <xdr:cNvPr id="55" name="直線コネクタ 54"/>
        <xdr:cNvCxnSpPr/>
      </xdr:nvCxnSpPr>
      <xdr:spPr bwMode="auto">
        <a:xfrm flipV="1">
          <a:off x="4305300" y="3356356"/>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64587</xdr:rowOff>
    </xdr:from>
    <xdr:to>
      <xdr:col>22</xdr:col>
      <xdr:colOff>114300</xdr:colOff>
      <xdr:row>19</xdr:row>
      <xdr:rowOff>88378</xdr:rowOff>
    </xdr:to>
    <xdr:cxnSp macro="">
      <xdr:nvCxnSpPr>
        <xdr:cNvPr id="58" name="直線コネクタ 57"/>
        <xdr:cNvCxnSpPr/>
      </xdr:nvCxnSpPr>
      <xdr:spPr bwMode="auto">
        <a:xfrm>
          <a:off x="3606800" y="3369762"/>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51067</xdr:rowOff>
    </xdr:from>
    <xdr:to>
      <xdr:col>18</xdr:col>
      <xdr:colOff>177800</xdr:colOff>
      <xdr:row>19</xdr:row>
      <xdr:rowOff>64587</xdr:rowOff>
    </xdr:to>
    <xdr:cxnSp macro="">
      <xdr:nvCxnSpPr>
        <xdr:cNvPr id="61" name="直線コネクタ 60"/>
        <xdr:cNvCxnSpPr/>
      </xdr:nvCxnSpPr>
      <xdr:spPr bwMode="auto">
        <a:xfrm>
          <a:off x="2908300" y="335624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169120</xdr:rowOff>
    </xdr:from>
    <xdr:to>
      <xdr:col>29</xdr:col>
      <xdr:colOff>177800</xdr:colOff>
      <xdr:row>19</xdr:row>
      <xdr:rowOff>99270</xdr:rowOff>
    </xdr:to>
    <xdr:sp macro="" textlink="">
      <xdr:nvSpPr>
        <xdr:cNvPr id="71" name="楕円 70"/>
        <xdr:cNvSpPr/>
      </xdr:nvSpPr>
      <xdr:spPr bwMode="auto">
        <a:xfrm>
          <a:off x="5600700" y="330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141197</xdr:rowOff>
    </xdr:from>
    <xdr:ext cx="762000" cy="259045"/>
    <xdr:sp macro="" textlink="">
      <xdr:nvSpPr>
        <xdr:cNvPr id="72" name="人口1人当たり決算額の推移該当値テキスト130"/>
        <xdr:cNvSpPr txBox="1"/>
      </xdr:nvSpPr>
      <xdr:spPr>
        <a:xfrm>
          <a:off x="5740400" y="3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381</xdr:rowOff>
    </xdr:from>
    <xdr:to>
      <xdr:col>26</xdr:col>
      <xdr:colOff>101600</xdr:colOff>
      <xdr:row>19</xdr:row>
      <xdr:rowOff>101981</xdr:rowOff>
    </xdr:to>
    <xdr:sp macro="" textlink="">
      <xdr:nvSpPr>
        <xdr:cNvPr id="73" name="楕円 72"/>
        <xdr:cNvSpPr/>
      </xdr:nvSpPr>
      <xdr:spPr bwMode="auto">
        <a:xfrm>
          <a:off x="4953000" y="330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86758</xdr:rowOff>
    </xdr:from>
    <xdr:ext cx="736600" cy="259045"/>
    <xdr:sp macro="" textlink="">
      <xdr:nvSpPr>
        <xdr:cNvPr id="74" name="テキスト ボックス 73"/>
        <xdr:cNvSpPr txBox="1"/>
      </xdr:nvSpPr>
      <xdr:spPr>
        <a:xfrm>
          <a:off x="4622800" y="33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37578</xdr:rowOff>
    </xdr:from>
    <xdr:to>
      <xdr:col>22</xdr:col>
      <xdr:colOff>165100</xdr:colOff>
      <xdr:row>19</xdr:row>
      <xdr:rowOff>139178</xdr:rowOff>
    </xdr:to>
    <xdr:sp macro="" textlink="">
      <xdr:nvSpPr>
        <xdr:cNvPr id="75" name="楕円 74"/>
        <xdr:cNvSpPr/>
      </xdr:nvSpPr>
      <xdr:spPr bwMode="auto">
        <a:xfrm>
          <a:off x="42545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123955</xdr:rowOff>
    </xdr:from>
    <xdr:ext cx="762000" cy="259045"/>
    <xdr:sp macro="" textlink="">
      <xdr:nvSpPr>
        <xdr:cNvPr id="76" name="テキスト ボックス 75"/>
        <xdr:cNvSpPr txBox="1"/>
      </xdr:nvSpPr>
      <xdr:spPr>
        <a:xfrm>
          <a:off x="3924300" y="342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13787</xdr:rowOff>
    </xdr:from>
    <xdr:to>
      <xdr:col>19</xdr:col>
      <xdr:colOff>38100</xdr:colOff>
      <xdr:row>19</xdr:row>
      <xdr:rowOff>115387</xdr:rowOff>
    </xdr:to>
    <xdr:sp macro="" textlink="">
      <xdr:nvSpPr>
        <xdr:cNvPr id="77" name="楕円 76"/>
        <xdr:cNvSpPr/>
      </xdr:nvSpPr>
      <xdr:spPr bwMode="auto">
        <a:xfrm>
          <a:off x="35560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100164</xdr:rowOff>
    </xdr:from>
    <xdr:ext cx="762000" cy="259045"/>
    <xdr:sp macro="" textlink="">
      <xdr:nvSpPr>
        <xdr:cNvPr id="78" name="テキスト ボックス 77"/>
        <xdr:cNvSpPr txBox="1"/>
      </xdr:nvSpPr>
      <xdr:spPr>
        <a:xfrm>
          <a:off x="3225800" y="340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267</xdr:rowOff>
    </xdr:from>
    <xdr:to>
      <xdr:col>15</xdr:col>
      <xdr:colOff>101600</xdr:colOff>
      <xdr:row>19</xdr:row>
      <xdr:rowOff>101867</xdr:rowOff>
    </xdr:to>
    <xdr:sp macro="" textlink="">
      <xdr:nvSpPr>
        <xdr:cNvPr id="79" name="楕円 78"/>
        <xdr:cNvSpPr/>
      </xdr:nvSpPr>
      <xdr:spPr bwMode="auto">
        <a:xfrm>
          <a:off x="28575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86644</xdr:rowOff>
    </xdr:from>
    <xdr:ext cx="762000" cy="259045"/>
    <xdr:sp macro="" textlink="">
      <xdr:nvSpPr>
        <xdr:cNvPr id="80" name="テキスト ボックス 79"/>
        <xdr:cNvSpPr txBox="1"/>
      </xdr:nvSpPr>
      <xdr:spPr>
        <a:xfrm>
          <a:off x="2527300" y="339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198551</xdr:rowOff>
    </xdr:from>
    <xdr:to>
      <xdr:col>29</xdr:col>
      <xdr:colOff>127000</xdr:colOff>
      <xdr:row>36</xdr:row>
      <xdr:rowOff>16325</xdr:rowOff>
    </xdr:to>
    <xdr:cxnSp macro="">
      <xdr:nvCxnSpPr>
        <xdr:cNvPr id="115" name="直線コネクタ 114"/>
        <xdr:cNvCxnSpPr/>
      </xdr:nvCxnSpPr>
      <xdr:spPr bwMode="auto">
        <a:xfrm>
          <a:off x="5003800" y="6808901"/>
          <a:ext cx="647700" cy="1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133303</xdr:rowOff>
    </xdr:from>
    <xdr:to>
      <xdr:col>26</xdr:col>
      <xdr:colOff>50800</xdr:colOff>
      <xdr:row>35</xdr:row>
      <xdr:rowOff>198551</xdr:rowOff>
    </xdr:to>
    <xdr:cxnSp macro="">
      <xdr:nvCxnSpPr>
        <xdr:cNvPr id="118" name="直線コネクタ 117"/>
        <xdr:cNvCxnSpPr/>
      </xdr:nvCxnSpPr>
      <xdr:spPr bwMode="auto">
        <a:xfrm>
          <a:off x="4305300" y="674365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82162</xdr:rowOff>
    </xdr:from>
    <xdr:to>
      <xdr:col>22</xdr:col>
      <xdr:colOff>114300</xdr:colOff>
      <xdr:row>35</xdr:row>
      <xdr:rowOff>133303</xdr:rowOff>
    </xdr:to>
    <xdr:cxnSp macro="">
      <xdr:nvCxnSpPr>
        <xdr:cNvPr id="121" name="直線コネクタ 120"/>
        <xdr:cNvCxnSpPr/>
      </xdr:nvCxnSpPr>
      <xdr:spPr bwMode="auto">
        <a:xfrm>
          <a:off x="3606800" y="669251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74650</xdr:rowOff>
    </xdr:from>
    <xdr:to>
      <xdr:col>18</xdr:col>
      <xdr:colOff>177800</xdr:colOff>
      <xdr:row>35</xdr:row>
      <xdr:rowOff>82162</xdr:rowOff>
    </xdr:to>
    <xdr:cxnSp macro="">
      <xdr:nvCxnSpPr>
        <xdr:cNvPr id="124" name="直線コネクタ 123"/>
        <xdr:cNvCxnSpPr/>
      </xdr:nvCxnSpPr>
      <xdr:spPr bwMode="auto">
        <a:xfrm>
          <a:off x="2908300" y="6685000"/>
          <a:ext cx="698500" cy="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308425</xdr:rowOff>
    </xdr:from>
    <xdr:to>
      <xdr:col>29</xdr:col>
      <xdr:colOff>177800</xdr:colOff>
      <xdr:row>36</xdr:row>
      <xdr:rowOff>67125</xdr:rowOff>
    </xdr:to>
    <xdr:sp macro="" textlink="">
      <xdr:nvSpPr>
        <xdr:cNvPr id="134" name="楕円 133"/>
        <xdr:cNvSpPr/>
      </xdr:nvSpPr>
      <xdr:spPr bwMode="auto">
        <a:xfrm>
          <a:off x="5600700" y="691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280502</xdr:rowOff>
    </xdr:from>
    <xdr:ext cx="762000" cy="259045"/>
    <xdr:sp macro="" textlink="">
      <xdr:nvSpPr>
        <xdr:cNvPr id="135" name="人口1人当たり決算額の推移該当値テキスト445"/>
        <xdr:cNvSpPr txBox="1"/>
      </xdr:nvSpPr>
      <xdr:spPr>
        <a:xfrm>
          <a:off x="5740400" y="68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147751</xdr:rowOff>
    </xdr:from>
    <xdr:to>
      <xdr:col>26</xdr:col>
      <xdr:colOff>101600</xdr:colOff>
      <xdr:row>35</xdr:row>
      <xdr:rowOff>249351</xdr:rowOff>
    </xdr:to>
    <xdr:sp macro="" textlink="">
      <xdr:nvSpPr>
        <xdr:cNvPr id="136" name="楕円 135"/>
        <xdr:cNvSpPr/>
      </xdr:nvSpPr>
      <xdr:spPr bwMode="auto">
        <a:xfrm>
          <a:off x="49530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259528</xdr:rowOff>
    </xdr:from>
    <xdr:ext cx="736600" cy="259045"/>
    <xdr:sp macro="" textlink="">
      <xdr:nvSpPr>
        <xdr:cNvPr id="137" name="テキスト ボックス 136"/>
        <xdr:cNvSpPr txBox="1"/>
      </xdr:nvSpPr>
      <xdr:spPr>
        <a:xfrm>
          <a:off x="4622800" y="652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82503</xdr:rowOff>
    </xdr:from>
    <xdr:to>
      <xdr:col>22</xdr:col>
      <xdr:colOff>165100</xdr:colOff>
      <xdr:row>35</xdr:row>
      <xdr:rowOff>184103</xdr:rowOff>
    </xdr:to>
    <xdr:sp macro="" textlink="">
      <xdr:nvSpPr>
        <xdr:cNvPr id="138" name="楕円 137"/>
        <xdr:cNvSpPr/>
      </xdr:nvSpPr>
      <xdr:spPr bwMode="auto">
        <a:xfrm>
          <a:off x="42545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194280</xdr:rowOff>
    </xdr:from>
    <xdr:ext cx="762000" cy="259045"/>
    <xdr:sp macro="" textlink="">
      <xdr:nvSpPr>
        <xdr:cNvPr id="139" name="テキスト ボックス 138"/>
        <xdr:cNvSpPr txBox="1"/>
      </xdr:nvSpPr>
      <xdr:spPr>
        <a:xfrm>
          <a:off x="39243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31362</xdr:rowOff>
    </xdr:from>
    <xdr:to>
      <xdr:col>19</xdr:col>
      <xdr:colOff>38100</xdr:colOff>
      <xdr:row>35</xdr:row>
      <xdr:rowOff>132962</xdr:rowOff>
    </xdr:to>
    <xdr:sp macro="" textlink="">
      <xdr:nvSpPr>
        <xdr:cNvPr id="140" name="楕円 139"/>
        <xdr:cNvSpPr/>
      </xdr:nvSpPr>
      <xdr:spPr bwMode="auto">
        <a:xfrm>
          <a:off x="35560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143139</xdr:rowOff>
    </xdr:from>
    <xdr:ext cx="762000" cy="259045"/>
    <xdr:sp macro="" textlink="">
      <xdr:nvSpPr>
        <xdr:cNvPr id="141" name="テキスト ボックス 140"/>
        <xdr:cNvSpPr txBox="1"/>
      </xdr:nvSpPr>
      <xdr:spPr>
        <a:xfrm>
          <a:off x="3225800" y="64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23850</xdr:rowOff>
    </xdr:from>
    <xdr:to>
      <xdr:col>15</xdr:col>
      <xdr:colOff>101600</xdr:colOff>
      <xdr:row>35</xdr:row>
      <xdr:rowOff>125450</xdr:rowOff>
    </xdr:to>
    <xdr:sp macro="" textlink="">
      <xdr:nvSpPr>
        <xdr:cNvPr id="142" name="楕円 141"/>
        <xdr:cNvSpPr/>
      </xdr:nvSpPr>
      <xdr:spPr bwMode="auto">
        <a:xfrm>
          <a:off x="28575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135627</xdr:rowOff>
    </xdr:from>
    <xdr:ext cx="762000" cy="259045"/>
    <xdr:sp macro="" textlink="">
      <xdr:nvSpPr>
        <xdr:cNvPr id="143" name="テキスト ボックス 142"/>
        <xdr:cNvSpPr txBox="1"/>
      </xdr:nvSpPr>
      <xdr:spPr>
        <a:xfrm>
          <a:off x="2527300" y="64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30772</xdr:rowOff>
    </xdr:from>
    <xdr:to>
      <xdr:col>24</xdr:col>
      <xdr:colOff>63500</xdr:colOff>
      <xdr:row>38</xdr:row>
      <xdr:rowOff>48451</xdr:rowOff>
    </xdr:to>
    <xdr:cxnSp macro="">
      <xdr:nvCxnSpPr>
        <xdr:cNvPr id="61" name="直線コネクタ 60"/>
        <xdr:cNvCxnSpPr/>
      </xdr:nvCxnSpPr>
      <xdr:spPr>
        <a:xfrm>
          <a:off x="3797300" y="654587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30772</xdr:rowOff>
    </xdr:from>
    <xdr:to>
      <xdr:col>19</xdr:col>
      <xdr:colOff>177800</xdr:colOff>
      <xdr:row>38</xdr:row>
      <xdr:rowOff>62738</xdr:rowOff>
    </xdr:to>
    <xdr:cxnSp macro="">
      <xdr:nvCxnSpPr>
        <xdr:cNvPr id="64" name="直線コネクタ 63"/>
        <xdr:cNvCxnSpPr/>
      </xdr:nvCxnSpPr>
      <xdr:spPr>
        <a:xfrm flipV="1">
          <a:off x="2908300" y="6545872"/>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62738</xdr:rowOff>
    </xdr:from>
    <xdr:to>
      <xdr:col>15</xdr:col>
      <xdr:colOff>50800</xdr:colOff>
      <xdr:row>38</xdr:row>
      <xdr:rowOff>84207</xdr:rowOff>
    </xdr:to>
    <xdr:cxnSp macro="">
      <xdr:nvCxnSpPr>
        <xdr:cNvPr id="67" name="直線コネクタ 66"/>
        <xdr:cNvCxnSpPr/>
      </xdr:nvCxnSpPr>
      <xdr:spPr>
        <a:xfrm flipV="1">
          <a:off x="2019300" y="6577838"/>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84207</xdr:rowOff>
    </xdr:from>
    <xdr:to>
      <xdr:col>10</xdr:col>
      <xdr:colOff>114300</xdr:colOff>
      <xdr:row>38</xdr:row>
      <xdr:rowOff>88303</xdr:rowOff>
    </xdr:to>
    <xdr:cxnSp macro="">
      <xdr:nvCxnSpPr>
        <xdr:cNvPr id="70" name="直線コネクタ 69"/>
        <xdr:cNvCxnSpPr/>
      </xdr:nvCxnSpPr>
      <xdr:spPr>
        <a:xfrm flipV="1">
          <a:off x="1130300" y="659930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169101</xdr:rowOff>
    </xdr:from>
    <xdr:to>
      <xdr:col>24</xdr:col>
      <xdr:colOff>114300</xdr:colOff>
      <xdr:row>38</xdr:row>
      <xdr:rowOff>99251</xdr:rowOff>
    </xdr:to>
    <xdr:sp macro="" textlink="">
      <xdr:nvSpPr>
        <xdr:cNvPr id="80" name="楕円 79"/>
        <xdr:cNvSpPr/>
      </xdr:nvSpPr>
      <xdr:spPr>
        <a:xfrm>
          <a:off x="45847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147528</xdr:rowOff>
    </xdr:from>
    <xdr:ext cx="534377" cy="259045"/>
    <xdr:sp macro="" textlink="">
      <xdr:nvSpPr>
        <xdr:cNvPr id="81" name="人件費該当値テキスト"/>
        <xdr:cNvSpPr txBox="1"/>
      </xdr:nvSpPr>
      <xdr:spPr>
        <a:xfrm>
          <a:off x="4686300" y="64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151422</xdr:rowOff>
    </xdr:from>
    <xdr:to>
      <xdr:col>20</xdr:col>
      <xdr:colOff>38100</xdr:colOff>
      <xdr:row>38</xdr:row>
      <xdr:rowOff>81572</xdr:rowOff>
    </xdr:to>
    <xdr:sp macro="" textlink="">
      <xdr:nvSpPr>
        <xdr:cNvPr id="82" name="楕円 81"/>
        <xdr:cNvSpPr/>
      </xdr:nvSpPr>
      <xdr:spPr>
        <a:xfrm>
          <a:off x="3746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72699</xdr:rowOff>
    </xdr:from>
    <xdr:ext cx="534377" cy="259045"/>
    <xdr:sp macro="" textlink="">
      <xdr:nvSpPr>
        <xdr:cNvPr id="83" name="テキスト ボックス 82"/>
        <xdr:cNvSpPr txBox="1"/>
      </xdr:nvSpPr>
      <xdr:spPr>
        <a:xfrm>
          <a:off x="3530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11938</xdr:rowOff>
    </xdr:from>
    <xdr:to>
      <xdr:col>15</xdr:col>
      <xdr:colOff>101600</xdr:colOff>
      <xdr:row>38</xdr:row>
      <xdr:rowOff>113538</xdr:rowOff>
    </xdr:to>
    <xdr:sp macro="" textlink="">
      <xdr:nvSpPr>
        <xdr:cNvPr id="84" name="楕円 83"/>
        <xdr:cNvSpPr/>
      </xdr:nvSpPr>
      <xdr:spPr>
        <a:xfrm>
          <a:off x="2857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104665</xdr:rowOff>
    </xdr:from>
    <xdr:ext cx="534377" cy="259045"/>
    <xdr:sp macro="" textlink="">
      <xdr:nvSpPr>
        <xdr:cNvPr id="85" name="テキスト ボックス 84"/>
        <xdr:cNvSpPr txBox="1"/>
      </xdr:nvSpPr>
      <xdr:spPr>
        <a:xfrm>
          <a:off x="2641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33407</xdr:rowOff>
    </xdr:from>
    <xdr:to>
      <xdr:col>10</xdr:col>
      <xdr:colOff>165100</xdr:colOff>
      <xdr:row>38</xdr:row>
      <xdr:rowOff>135007</xdr:rowOff>
    </xdr:to>
    <xdr:sp macro="" textlink="">
      <xdr:nvSpPr>
        <xdr:cNvPr id="86" name="楕円 85"/>
        <xdr:cNvSpPr/>
      </xdr:nvSpPr>
      <xdr:spPr>
        <a:xfrm>
          <a:off x="1968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126134</xdr:rowOff>
    </xdr:from>
    <xdr:ext cx="534377" cy="259045"/>
    <xdr:sp macro="" textlink="">
      <xdr:nvSpPr>
        <xdr:cNvPr id="87" name="テキスト ボックス 86"/>
        <xdr:cNvSpPr txBox="1"/>
      </xdr:nvSpPr>
      <xdr:spPr>
        <a:xfrm>
          <a:off x="1752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37503</xdr:rowOff>
    </xdr:from>
    <xdr:to>
      <xdr:col>6</xdr:col>
      <xdr:colOff>38100</xdr:colOff>
      <xdr:row>38</xdr:row>
      <xdr:rowOff>139103</xdr:rowOff>
    </xdr:to>
    <xdr:sp macro="" textlink="">
      <xdr:nvSpPr>
        <xdr:cNvPr id="88" name="楕円 87"/>
        <xdr:cNvSpPr/>
      </xdr:nvSpPr>
      <xdr:spPr>
        <a:xfrm>
          <a:off x="1079500" y="65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130230</xdr:rowOff>
    </xdr:from>
    <xdr:ext cx="534377" cy="259045"/>
    <xdr:sp macro="" textlink="">
      <xdr:nvSpPr>
        <xdr:cNvPr id="89" name="テキスト ボックス 88"/>
        <xdr:cNvSpPr txBox="1"/>
      </xdr:nvSpPr>
      <xdr:spPr>
        <a:xfrm>
          <a:off x="863111" y="6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137147</xdr:rowOff>
    </xdr:from>
    <xdr:to>
      <xdr:col>24</xdr:col>
      <xdr:colOff>63500</xdr:colOff>
      <xdr:row>57</xdr:row>
      <xdr:rowOff>140195</xdr:rowOff>
    </xdr:to>
    <xdr:cxnSp macro="">
      <xdr:nvCxnSpPr>
        <xdr:cNvPr id="119" name="直線コネクタ 118"/>
        <xdr:cNvCxnSpPr/>
      </xdr:nvCxnSpPr>
      <xdr:spPr>
        <a:xfrm>
          <a:off x="3797300" y="99097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137147</xdr:rowOff>
    </xdr:from>
    <xdr:to>
      <xdr:col>19</xdr:col>
      <xdr:colOff>177800</xdr:colOff>
      <xdr:row>58</xdr:row>
      <xdr:rowOff>73749</xdr:rowOff>
    </xdr:to>
    <xdr:cxnSp macro="">
      <xdr:nvCxnSpPr>
        <xdr:cNvPr id="122" name="直線コネクタ 121"/>
        <xdr:cNvCxnSpPr/>
      </xdr:nvCxnSpPr>
      <xdr:spPr>
        <a:xfrm flipV="1">
          <a:off x="2908300" y="990979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15443</xdr:rowOff>
    </xdr:from>
    <xdr:to>
      <xdr:col>15</xdr:col>
      <xdr:colOff>50800</xdr:colOff>
      <xdr:row>58</xdr:row>
      <xdr:rowOff>73749</xdr:rowOff>
    </xdr:to>
    <xdr:cxnSp macro="">
      <xdr:nvCxnSpPr>
        <xdr:cNvPr id="125" name="直線コネクタ 124"/>
        <xdr:cNvCxnSpPr/>
      </xdr:nvCxnSpPr>
      <xdr:spPr>
        <a:xfrm>
          <a:off x="2019300" y="9959543"/>
          <a:ext cx="889000" cy="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165621</xdr:rowOff>
    </xdr:from>
    <xdr:to>
      <xdr:col>10</xdr:col>
      <xdr:colOff>114300</xdr:colOff>
      <xdr:row>58</xdr:row>
      <xdr:rowOff>15443</xdr:rowOff>
    </xdr:to>
    <xdr:cxnSp macro="">
      <xdr:nvCxnSpPr>
        <xdr:cNvPr id="128" name="直線コネクタ 127"/>
        <xdr:cNvCxnSpPr/>
      </xdr:nvCxnSpPr>
      <xdr:spPr>
        <a:xfrm>
          <a:off x="1130300" y="9938271"/>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89395</xdr:rowOff>
    </xdr:from>
    <xdr:to>
      <xdr:col>24</xdr:col>
      <xdr:colOff>114300</xdr:colOff>
      <xdr:row>58</xdr:row>
      <xdr:rowOff>19545</xdr:rowOff>
    </xdr:to>
    <xdr:sp macro="" textlink="">
      <xdr:nvSpPr>
        <xdr:cNvPr id="138" name="楕円 137"/>
        <xdr:cNvSpPr/>
      </xdr:nvSpPr>
      <xdr:spPr>
        <a:xfrm>
          <a:off x="4584700" y="98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67822</xdr:rowOff>
    </xdr:from>
    <xdr:ext cx="534377" cy="259045"/>
    <xdr:sp macro="" textlink="">
      <xdr:nvSpPr>
        <xdr:cNvPr id="139" name="物件費該当値テキスト"/>
        <xdr:cNvSpPr txBox="1"/>
      </xdr:nvSpPr>
      <xdr:spPr>
        <a:xfrm>
          <a:off x="4686300" y="98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86347</xdr:rowOff>
    </xdr:from>
    <xdr:to>
      <xdr:col>20</xdr:col>
      <xdr:colOff>38100</xdr:colOff>
      <xdr:row>58</xdr:row>
      <xdr:rowOff>16497</xdr:rowOff>
    </xdr:to>
    <xdr:sp macro="" textlink="">
      <xdr:nvSpPr>
        <xdr:cNvPr id="140" name="楕円 139"/>
        <xdr:cNvSpPr/>
      </xdr:nvSpPr>
      <xdr:spPr>
        <a:xfrm>
          <a:off x="3746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7624</xdr:rowOff>
    </xdr:from>
    <xdr:ext cx="534377" cy="259045"/>
    <xdr:sp macro="" textlink="">
      <xdr:nvSpPr>
        <xdr:cNvPr id="141" name="テキスト ボックス 140"/>
        <xdr:cNvSpPr txBox="1"/>
      </xdr:nvSpPr>
      <xdr:spPr>
        <a:xfrm>
          <a:off x="3530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22949</xdr:rowOff>
    </xdr:from>
    <xdr:to>
      <xdr:col>15</xdr:col>
      <xdr:colOff>101600</xdr:colOff>
      <xdr:row>58</xdr:row>
      <xdr:rowOff>124549</xdr:rowOff>
    </xdr:to>
    <xdr:sp macro="" textlink="">
      <xdr:nvSpPr>
        <xdr:cNvPr id="142" name="楕円 141"/>
        <xdr:cNvSpPr/>
      </xdr:nvSpPr>
      <xdr:spPr>
        <a:xfrm>
          <a:off x="2857500" y="9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115676</xdr:rowOff>
    </xdr:from>
    <xdr:ext cx="534377" cy="259045"/>
    <xdr:sp macro="" textlink="">
      <xdr:nvSpPr>
        <xdr:cNvPr id="143" name="テキスト ボックス 142"/>
        <xdr:cNvSpPr txBox="1"/>
      </xdr:nvSpPr>
      <xdr:spPr>
        <a:xfrm>
          <a:off x="2641111" y="100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136093</xdr:rowOff>
    </xdr:from>
    <xdr:to>
      <xdr:col>10</xdr:col>
      <xdr:colOff>165100</xdr:colOff>
      <xdr:row>58</xdr:row>
      <xdr:rowOff>66243</xdr:rowOff>
    </xdr:to>
    <xdr:sp macro="" textlink="">
      <xdr:nvSpPr>
        <xdr:cNvPr id="144" name="楕円 143"/>
        <xdr:cNvSpPr/>
      </xdr:nvSpPr>
      <xdr:spPr>
        <a:xfrm>
          <a:off x="1968500" y="9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57370</xdr:rowOff>
    </xdr:from>
    <xdr:ext cx="534377" cy="259045"/>
    <xdr:sp macro="" textlink="">
      <xdr:nvSpPr>
        <xdr:cNvPr id="145" name="テキスト ボックス 144"/>
        <xdr:cNvSpPr txBox="1"/>
      </xdr:nvSpPr>
      <xdr:spPr>
        <a:xfrm>
          <a:off x="1752111" y="10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114821</xdr:rowOff>
    </xdr:from>
    <xdr:to>
      <xdr:col>6</xdr:col>
      <xdr:colOff>38100</xdr:colOff>
      <xdr:row>58</xdr:row>
      <xdr:rowOff>44971</xdr:rowOff>
    </xdr:to>
    <xdr:sp macro="" textlink="">
      <xdr:nvSpPr>
        <xdr:cNvPr id="146" name="楕円 145"/>
        <xdr:cNvSpPr/>
      </xdr:nvSpPr>
      <xdr:spPr>
        <a:xfrm>
          <a:off x="1079500" y="98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36098</xdr:rowOff>
    </xdr:from>
    <xdr:ext cx="534377" cy="259045"/>
    <xdr:sp macro="" textlink="">
      <xdr:nvSpPr>
        <xdr:cNvPr id="147" name="テキスト ボックス 146"/>
        <xdr:cNvSpPr txBox="1"/>
      </xdr:nvSpPr>
      <xdr:spPr>
        <a:xfrm>
          <a:off x="863111" y="99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133756</xdr:rowOff>
    </xdr:from>
    <xdr:to>
      <xdr:col>24</xdr:col>
      <xdr:colOff>63500</xdr:colOff>
      <xdr:row>77</xdr:row>
      <xdr:rowOff>134156</xdr:rowOff>
    </xdr:to>
    <xdr:cxnSp macro="">
      <xdr:nvCxnSpPr>
        <xdr:cNvPr id="172" name="直線コネクタ 171"/>
        <xdr:cNvCxnSpPr/>
      </xdr:nvCxnSpPr>
      <xdr:spPr>
        <a:xfrm flipV="1">
          <a:off x="3797300" y="1333540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127242</xdr:rowOff>
    </xdr:from>
    <xdr:to>
      <xdr:col>19</xdr:col>
      <xdr:colOff>177800</xdr:colOff>
      <xdr:row>77</xdr:row>
      <xdr:rowOff>134156</xdr:rowOff>
    </xdr:to>
    <xdr:cxnSp macro="">
      <xdr:nvCxnSpPr>
        <xdr:cNvPr id="175" name="直線コネクタ 174"/>
        <xdr:cNvCxnSpPr/>
      </xdr:nvCxnSpPr>
      <xdr:spPr>
        <a:xfrm>
          <a:off x="2908300" y="1332889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125985</xdr:rowOff>
    </xdr:from>
    <xdr:to>
      <xdr:col>15</xdr:col>
      <xdr:colOff>50800</xdr:colOff>
      <xdr:row>77</xdr:row>
      <xdr:rowOff>127242</xdr:rowOff>
    </xdr:to>
    <xdr:cxnSp macro="">
      <xdr:nvCxnSpPr>
        <xdr:cNvPr id="178" name="直線コネクタ 177"/>
        <xdr:cNvCxnSpPr/>
      </xdr:nvCxnSpPr>
      <xdr:spPr>
        <a:xfrm>
          <a:off x="2019300" y="133276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125985</xdr:rowOff>
    </xdr:from>
    <xdr:to>
      <xdr:col>10</xdr:col>
      <xdr:colOff>114300</xdr:colOff>
      <xdr:row>77</xdr:row>
      <xdr:rowOff>133128</xdr:rowOff>
    </xdr:to>
    <xdr:cxnSp macro="">
      <xdr:nvCxnSpPr>
        <xdr:cNvPr id="181" name="直線コネクタ 180"/>
        <xdr:cNvCxnSpPr/>
      </xdr:nvCxnSpPr>
      <xdr:spPr>
        <a:xfrm flipV="1">
          <a:off x="1130300" y="13327635"/>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82956</xdr:rowOff>
    </xdr:from>
    <xdr:to>
      <xdr:col>24</xdr:col>
      <xdr:colOff>114300</xdr:colOff>
      <xdr:row>78</xdr:row>
      <xdr:rowOff>13106</xdr:rowOff>
    </xdr:to>
    <xdr:sp macro="" textlink="">
      <xdr:nvSpPr>
        <xdr:cNvPr id="191" name="楕円 190"/>
        <xdr:cNvSpPr/>
      </xdr:nvSpPr>
      <xdr:spPr>
        <a:xfrm>
          <a:off x="4584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169333</xdr:rowOff>
    </xdr:from>
    <xdr:ext cx="469744" cy="259045"/>
    <xdr:sp macro="" textlink="">
      <xdr:nvSpPr>
        <xdr:cNvPr id="192" name="維持補修費該当値テキスト"/>
        <xdr:cNvSpPr txBox="1"/>
      </xdr:nvSpPr>
      <xdr:spPr>
        <a:xfrm>
          <a:off x="4686300" y="131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83356</xdr:rowOff>
    </xdr:from>
    <xdr:to>
      <xdr:col>20</xdr:col>
      <xdr:colOff>38100</xdr:colOff>
      <xdr:row>78</xdr:row>
      <xdr:rowOff>13506</xdr:rowOff>
    </xdr:to>
    <xdr:sp macro="" textlink="">
      <xdr:nvSpPr>
        <xdr:cNvPr id="193" name="楕円 192"/>
        <xdr:cNvSpPr/>
      </xdr:nvSpPr>
      <xdr:spPr>
        <a:xfrm>
          <a:off x="3746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4633</xdr:rowOff>
    </xdr:from>
    <xdr:ext cx="469744" cy="259045"/>
    <xdr:sp macro="" textlink="">
      <xdr:nvSpPr>
        <xdr:cNvPr id="194" name="テキスト ボックス 193"/>
        <xdr:cNvSpPr txBox="1"/>
      </xdr:nvSpPr>
      <xdr:spPr>
        <a:xfrm>
          <a:off x="3562428" y="133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5" name="楕円 194"/>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169169</xdr:rowOff>
    </xdr:from>
    <xdr:ext cx="469744" cy="259045"/>
    <xdr:sp macro="" textlink="">
      <xdr:nvSpPr>
        <xdr:cNvPr id="196" name="テキスト ボックス 195"/>
        <xdr:cNvSpPr txBox="1"/>
      </xdr:nvSpPr>
      <xdr:spPr>
        <a:xfrm>
          <a:off x="2673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75185</xdr:rowOff>
    </xdr:from>
    <xdr:to>
      <xdr:col>10</xdr:col>
      <xdr:colOff>165100</xdr:colOff>
      <xdr:row>78</xdr:row>
      <xdr:rowOff>5335</xdr:rowOff>
    </xdr:to>
    <xdr:sp macro="" textlink="">
      <xdr:nvSpPr>
        <xdr:cNvPr id="197" name="楕円 196"/>
        <xdr:cNvSpPr/>
      </xdr:nvSpPr>
      <xdr:spPr>
        <a:xfrm>
          <a:off x="1968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167912</xdr:rowOff>
    </xdr:from>
    <xdr:ext cx="469744" cy="259045"/>
    <xdr:sp macro="" textlink="">
      <xdr:nvSpPr>
        <xdr:cNvPr id="198" name="テキスト ボックス 197"/>
        <xdr:cNvSpPr txBox="1"/>
      </xdr:nvSpPr>
      <xdr:spPr>
        <a:xfrm>
          <a:off x="1784428"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82328</xdr:rowOff>
    </xdr:from>
    <xdr:to>
      <xdr:col>6</xdr:col>
      <xdr:colOff>38100</xdr:colOff>
      <xdr:row>78</xdr:row>
      <xdr:rowOff>12478</xdr:rowOff>
    </xdr:to>
    <xdr:sp macro="" textlink="">
      <xdr:nvSpPr>
        <xdr:cNvPr id="199" name="楕円 198"/>
        <xdr:cNvSpPr/>
      </xdr:nvSpPr>
      <xdr:spPr>
        <a:xfrm>
          <a:off x="1079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xdr:rowOff>
    </xdr:from>
    <xdr:ext cx="469744" cy="259045"/>
    <xdr:sp macro="" textlink="">
      <xdr:nvSpPr>
        <xdr:cNvPr id="200" name="テキスト ボックス 199"/>
        <xdr:cNvSpPr txBox="1"/>
      </xdr:nvSpPr>
      <xdr:spPr>
        <a:xfrm>
          <a:off x="895428" y="133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43165</xdr:rowOff>
    </xdr:from>
    <xdr:to>
      <xdr:col>24</xdr:col>
      <xdr:colOff>63500</xdr:colOff>
      <xdr:row>95</xdr:row>
      <xdr:rowOff>146084</xdr:rowOff>
    </xdr:to>
    <xdr:cxnSp macro="">
      <xdr:nvCxnSpPr>
        <xdr:cNvPr id="232" name="直線コネクタ 231"/>
        <xdr:cNvCxnSpPr/>
      </xdr:nvCxnSpPr>
      <xdr:spPr>
        <a:xfrm flipV="1">
          <a:off x="3797300" y="16330915"/>
          <a:ext cx="8382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142999</xdr:rowOff>
    </xdr:from>
    <xdr:to>
      <xdr:col>19</xdr:col>
      <xdr:colOff>177800</xdr:colOff>
      <xdr:row>95</xdr:row>
      <xdr:rowOff>146084</xdr:rowOff>
    </xdr:to>
    <xdr:cxnSp macro="">
      <xdr:nvCxnSpPr>
        <xdr:cNvPr id="235" name="直線コネクタ 234"/>
        <xdr:cNvCxnSpPr/>
      </xdr:nvCxnSpPr>
      <xdr:spPr>
        <a:xfrm>
          <a:off x="2908300" y="1643074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142999</xdr:rowOff>
    </xdr:from>
    <xdr:to>
      <xdr:col>15</xdr:col>
      <xdr:colOff>50800</xdr:colOff>
      <xdr:row>96</xdr:row>
      <xdr:rowOff>37435</xdr:rowOff>
    </xdr:to>
    <xdr:cxnSp macro="">
      <xdr:nvCxnSpPr>
        <xdr:cNvPr id="238" name="直線コネクタ 237"/>
        <xdr:cNvCxnSpPr/>
      </xdr:nvCxnSpPr>
      <xdr:spPr>
        <a:xfrm flipV="1">
          <a:off x="2019300" y="1643074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37435</xdr:rowOff>
    </xdr:from>
    <xdr:to>
      <xdr:col>10</xdr:col>
      <xdr:colOff>114300</xdr:colOff>
      <xdr:row>96</xdr:row>
      <xdr:rowOff>93228</xdr:rowOff>
    </xdr:to>
    <xdr:cxnSp macro="">
      <xdr:nvCxnSpPr>
        <xdr:cNvPr id="241" name="直線コネクタ 240"/>
        <xdr:cNvCxnSpPr/>
      </xdr:nvCxnSpPr>
      <xdr:spPr>
        <a:xfrm flipV="1">
          <a:off x="1130300" y="16496635"/>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163815</xdr:rowOff>
    </xdr:from>
    <xdr:to>
      <xdr:col>24</xdr:col>
      <xdr:colOff>114300</xdr:colOff>
      <xdr:row>95</xdr:row>
      <xdr:rowOff>93965</xdr:rowOff>
    </xdr:to>
    <xdr:sp macro="" textlink="">
      <xdr:nvSpPr>
        <xdr:cNvPr id="251" name="楕円 250"/>
        <xdr:cNvSpPr/>
      </xdr:nvSpPr>
      <xdr:spPr>
        <a:xfrm>
          <a:off x="45847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15242</xdr:rowOff>
    </xdr:from>
    <xdr:ext cx="534377" cy="259045"/>
    <xdr:sp macro="" textlink="">
      <xdr:nvSpPr>
        <xdr:cNvPr id="252" name="扶助費該当値テキスト"/>
        <xdr:cNvSpPr txBox="1"/>
      </xdr:nvSpPr>
      <xdr:spPr>
        <a:xfrm>
          <a:off x="4686300"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95284</xdr:rowOff>
    </xdr:from>
    <xdr:to>
      <xdr:col>20</xdr:col>
      <xdr:colOff>38100</xdr:colOff>
      <xdr:row>96</xdr:row>
      <xdr:rowOff>25434</xdr:rowOff>
    </xdr:to>
    <xdr:sp macro="" textlink="">
      <xdr:nvSpPr>
        <xdr:cNvPr id="253" name="楕円 252"/>
        <xdr:cNvSpPr/>
      </xdr:nvSpPr>
      <xdr:spPr>
        <a:xfrm>
          <a:off x="3746500" y="163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41961</xdr:rowOff>
    </xdr:from>
    <xdr:ext cx="534377" cy="259045"/>
    <xdr:sp macro="" textlink="">
      <xdr:nvSpPr>
        <xdr:cNvPr id="254" name="テキスト ボックス 253"/>
        <xdr:cNvSpPr txBox="1"/>
      </xdr:nvSpPr>
      <xdr:spPr>
        <a:xfrm>
          <a:off x="3530111" y="161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92199</xdr:rowOff>
    </xdr:from>
    <xdr:to>
      <xdr:col>15</xdr:col>
      <xdr:colOff>101600</xdr:colOff>
      <xdr:row>96</xdr:row>
      <xdr:rowOff>22349</xdr:rowOff>
    </xdr:to>
    <xdr:sp macro="" textlink="">
      <xdr:nvSpPr>
        <xdr:cNvPr id="255" name="楕円 254"/>
        <xdr:cNvSpPr/>
      </xdr:nvSpPr>
      <xdr:spPr>
        <a:xfrm>
          <a:off x="28575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38876</xdr:rowOff>
    </xdr:from>
    <xdr:ext cx="534377" cy="259045"/>
    <xdr:sp macro="" textlink="">
      <xdr:nvSpPr>
        <xdr:cNvPr id="256" name="テキスト ボックス 255"/>
        <xdr:cNvSpPr txBox="1"/>
      </xdr:nvSpPr>
      <xdr:spPr>
        <a:xfrm>
          <a:off x="2641111" y="16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158085</xdr:rowOff>
    </xdr:from>
    <xdr:to>
      <xdr:col>10</xdr:col>
      <xdr:colOff>165100</xdr:colOff>
      <xdr:row>96</xdr:row>
      <xdr:rowOff>88235</xdr:rowOff>
    </xdr:to>
    <xdr:sp macro="" textlink="">
      <xdr:nvSpPr>
        <xdr:cNvPr id="257" name="楕円 256"/>
        <xdr:cNvSpPr/>
      </xdr:nvSpPr>
      <xdr:spPr>
        <a:xfrm>
          <a:off x="1968500" y="16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104762</xdr:rowOff>
    </xdr:from>
    <xdr:ext cx="534377" cy="259045"/>
    <xdr:sp macro="" textlink="">
      <xdr:nvSpPr>
        <xdr:cNvPr id="258" name="テキスト ボックス 257"/>
        <xdr:cNvSpPr txBox="1"/>
      </xdr:nvSpPr>
      <xdr:spPr>
        <a:xfrm>
          <a:off x="1752111" y="16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42428</xdr:rowOff>
    </xdr:from>
    <xdr:to>
      <xdr:col>6</xdr:col>
      <xdr:colOff>38100</xdr:colOff>
      <xdr:row>96</xdr:row>
      <xdr:rowOff>144028</xdr:rowOff>
    </xdr:to>
    <xdr:sp macro="" textlink="">
      <xdr:nvSpPr>
        <xdr:cNvPr id="259" name="楕円 258"/>
        <xdr:cNvSpPr/>
      </xdr:nvSpPr>
      <xdr:spPr>
        <a:xfrm>
          <a:off x="1079500" y="165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160555</xdr:rowOff>
    </xdr:from>
    <xdr:ext cx="534377" cy="259045"/>
    <xdr:sp macro="" textlink="">
      <xdr:nvSpPr>
        <xdr:cNvPr id="260" name="テキスト ボックス 259"/>
        <xdr:cNvSpPr txBox="1"/>
      </xdr:nvSpPr>
      <xdr:spPr>
        <a:xfrm>
          <a:off x="863111" y="162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124318</xdr:rowOff>
    </xdr:from>
    <xdr:to>
      <xdr:col>55</xdr:col>
      <xdr:colOff>0</xdr:colOff>
      <xdr:row>37</xdr:row>
      <xdr:rowOff>135008</xdr:rowOff>
    </xdr:to>
    <xdr:cxnSp macro="">
      <xdr:nvCxnSpPr>
        <xdr:cNvPr id="291" name="直線コネクタ 290"/>
        <xdr:cNvCxnSpPr/>
      </xdr:nvCxnSpPr>
      <xdr:spPr>
        <a:xfrm>
          <a:off x="9639300" y="6467968"/>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113618</xdr:rowOff>
    </xdr:from>
    <xdr:to>
      <xdr:col>50</xdr:col>
      <xdr:colOff>114300</xdr:colOff>
      <xdr:row>37</xdr:row>
      <xdr:rowOff>124318</xdr:rowOff>
    </xdr:to>
    <xdr:cxnSp macro="">
      <xdr:nvCxnSpPr>
        <xdr:cNvPr id="294" name="直線コネクタ 293"/>
        <xdr:cNvCxnSpPr/>
      </xdr:nvCxnSpPr>
      <xdr:spPr>
        <a:xfrm>
          <a:off x="8750300" y="6457268"/>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97322</xdr:rowOff>
    </xdr:from>
    <xdr:to>
      <xdr:col>45</xdr:col>
      <xdr:colOff>177800</xdr:colOff>
      <xdr:row>37</xdr:row>
      <xdr:rowOff>113618</xdr:rowOff>
    </xdr:to>
    <xdr:cxnSp macro="">
      <xdr:nvCxnSpPr>
        <xdr:cNvPr id="297" name="直線コネクタ 296"/>
        <xdr:cNvCxnSpPr/>
      </xdr:nvCxnSpPr>
      <xdr:spPr>
        <a:xfrm>
          <a:off x="7861300" y="6440972"/>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73744</xdr:rowOff>
    </xdr:from>
    <xdr:to>
      <xdr:col>41</xdr:col>
      <xdr:colOff>50800</xdr:colOff>
      <xdr:row>37</xdr:row>
      <xdr:rowOff>97322</xdr:rowOff>
    </xdr:to>
    <xdr:cxnSp macro="">
      <xdr:nvCxnSpPr>
        <xdr:cNvPr id="300" name="直線コネクタ 299"/>
        <xdr:cNvCxnSpPr/>
      </xdr:nvCxnSpPr>
      <xdr:spPr>
        <a:xfrm>
          <a:off x="6972300" y="6417394"/>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84208</xdr:rowOff>
    </xdr:from>
    <xdr:to>
      <xdr:col>55</xdr:col>
      <xdr:colOff>50800</xdr:colOff>
      <xdr:row>38</xdr:row>
      <xdr:rowOff>14359</xdr:rowOff>
    </xdr:to>
    <xdr:sp macro="" textlink="">
      <xdr:nvSpPr>
        <xdr:cNvPr id="310" name="楕円 309"/>
        <xdr:cNvSpPr/>
      </xdr:nvSpPr>
      <xdr:spPr>
        <a:xfrm>
          <a:off x="10426700" y="6427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62635</xdr:rowOff>
    </xdr:from>
    <xdr:ext cx="534377" cy="259045"/>
    <xdr:sp macro="" textlink="">
      <xdr:nvSpPr>
        <xdr:cNvPr id="311" name="補助費等該当値テキスト"/>
        <xdr:cNvSpPr txBox="1"/>
      </xdr:nvSpPr>
      <xdr:spPr>
        <a:xfrm>
          <a:off x="10528300" y="64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73518</xdr:rowOff>
    </xdr:from>
    <xdr:to>
      <xdr:col>50</xdr:col>
      <xdr:colOff>165100</xdr:colOff>
      <xdr:row>38</xdr:row>
      <xdr:rowOff>3668</xdr:rowOff>
    </xdr:to>
    <xdr:sp macro="" textlink="">
      <xdr:nvSpPr>
        <xdr:cNvPr id="312" name="楕円 311"/>
        <xdr:cNvSpPr/>
      </xdr:nvSpPr>
      <xdr:spPr>
        <a:xfrm>
          <a:off x="9588500" y="64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166246</xdr:rowOff>
    </xdr:from>
    <xdr:ext cx="534377" cy="259045"/>
    <xdr:sp macro="" textlink="">
      <xdr:nvSpPr>
        <xdr:cNvPr id="313" name="テキスト ボックス 312"/>
        <xdr:cNvSpPr txBox="1"/>
      </xdr:nvSpPr>
      <xdr:spPr>
        <a:xfrm>
          <a:off x="9372111" y="6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62818</xdr:rowOff>
    </xdr:from>
    <xdr:to>
      <xdr:col>46</xdr:col>
      <xdr:colOff>38100</xdr:colOff>
      <xdr:row>37</xdr:row>
      <xdr:rowOff>164418</xdr:rowOff>
    </xdr:to>
    <xdr:sp macro="" textlink="">
      <xdr:nvSpPr>
        <xdr:cNvPr id="314" name="楕円 313"/>
        <xdr:cNvSpPr/>
      </xdr:nvSpPr>
      <xdr:spPr>
        <a:xfrm>
          <a:off x="8699500" y="64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155545</xdr:rowOff>
    </xdr:from>
    <xdr:ext cx="534377" cy="259045"/>
    <xdr:sp macro="" textlink="">
      <xdr:nvSpPr>
        <xdr:cNvPr id="315" name="テキスト ボックス 314"/>
        <xdr:cNvSpPr txBox="1"/>
      </xdr:nvSpPr>
      <xdr:spPr>
        <a:xfrm>
          <a:off x="8483111" y="64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46522</xdr:rowOff>
    </xdr:from>
    <xdr:to>
      <xdr:col>41</xdr:col>
      <xdr:colOff>101600</xdr:colOff>
      <xdr:row>37</xdr:row>
      <xdr:rowOff>148122</xdr:rowOff>
    </xdr:to>
    <xdr:sp macro="" textlink="">
      <xdr:nvSpPr>
        <xdr:cNvPr id="316" name="楕円 315"/>
        <xdr:cNvSpPr/>
      </xdr:nvSpPr>
      <xdr:spPr>
        <a:xfrm>
          <a:off x="7810500" y="63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139249</xdr:rowOff>
    </xdr:from>
    <xdr:ext cx="534377" cy="259045"/>
    <xdr:sp macro="" textlink="">
      <xdr:nvSpPr>
        <xdr:cNvPr id="317" name="テキスト ボックス 316"/>
        <xdr:cNvSpPr txBox="1"/>
      </xdr:nvSpPr>
      <xdr:spPr>
        <a:xfrm>
          <a:off x="7594111" y="64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22944</xdr:rowOff>
    </xdr:from>
    <xdr:to>
      <xdr:col>36</xdr:col>
      <xdr:colOff>165100</xdr:colOff>
      <xdr:row>37</xdr:row>
      <xdr:rowOff>124544</xdr:rowOff>
    </xdr:to>
    <xdr:sp macro="" textlink="">
      <xdr:nvSpPr>
        <xdr:cNvPr id="318" name="楕円 317"/>
        <xdr:cNvSpPr/>
      </xdr:nvSpPr>
      <xdr:spPr>
        <a:xfrm>
          <a:off x="6921500" y="63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115671</xdr:rowOff>
    </xdr:from>
    <xdr:ext cx="534377" cy="259045"/>
    <xdr:sp macro="" textlink="">
      <xdr:nvSpPr>
        <xdr:cNvPr id="319" name="テキスト ボックス 318"/>
        <xdr:cNvSpPr txBox="1"/>
      </xdr:nvSpPr>
      <xdr:spPr>
        <a:xfrm>
          <a:off x="6705111" y="64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135062</xdr:rowOff>
    </xdr:from>
    <xdr:to>
      <xdr:col>55</xdr:col>
      <xdr:colOff>0</xdr:colOff>
      <xdr:row>58</xdr:row>
      <xdr:rowOff>61459</xdr:rowOff>
    </xdr:to>
    <xdr:cxnSp macro="">
      <xdr:nvCxnSpPr>
        <xdr:cNvPr id="346" name="直線コネクタ 345"/>
        <xdr:cNvCxnSpPr/>
      </xdr:nvCxnSpPr>
      <xdr:spPr>
        <a:xfrm flipV="1">
          <a:off x="9639300" y="9907712"/>
          <a:ext cx="838200" cy="9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61459</xdr:rowOff>
    </xdr:from>
    <xdr:to>
      <xdr:col>50</xdr:col>
      <xdr:colOff>114300</xdr:colOff>
      <xdr:row>58</xdr:row>
      <xdr:rowOff>92057</xdr:rowOff>
    </xdr:to>
    <xdr:cxnSp macro="">
      <xdr:nvCxnSpPr>
        <xdr:cNvPr id="349" name="直線コネクタ 348"/>
        <xdr:cNvCxnSpPr/>
      </xdr:nvCxnSpPr>
      <xdr:spPr>
        <a:xfrm flipV="1">
          <a:off x="8750300" y="10005559"/>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49618</xdr:rowOff>
    </xdr:from>
    <xdr:to>
      <xdr:col>45</xdr:col>
      <xdr:colOff>177800</xdr:colOff>
      <xdr:row>58</xdr:row>
      <xdr:rowOff>92057</xdr:rowOff>
    </xdr:to>
    <xdr:cxnSp macro="">
      <xdr:nvCxnSpPr>
        <xdr:cNvPr id="352" name="直線コネクタ 351"/>
        <xdr:cNvCxnSpPr/>
      </xdr:nvCxnSpPr>
      <xdr:spPr>
        <a:xfrm>
          <a:off x="7861300" y="9993718"/>
          <a:ext cx="889000" cy="4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167333</xdr:rowOff>
    </xdr:from>
    <xdr:to>
      <xdr:col>41</xdr:col>
      <xdr:colOff>50800</xdr:colOff>
      <xdr:row>58</xdr:row>
      <xdr:rowOff>49618</xdr:rowOff>
    </xdr:to>
    <xdr:cxnSp macro="">
      <xdr:nvCxnSpPr>
        <xdr:cNvPr id="355" name="直線コネクタ 354"/>
        <xdr:cNvCxnSpPr/>
      </xdr:nvCxnSpPr>
      <xdr:spPr>
        <a:xfrm>
          <a:off x="6972300" y="9939983"/>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84262</xdr:rowOff>
    </xdr:from>
    <xdr:to>
      <xdr:col>55</xdr:col>
      <xdr:colOff>50800</xdr:colOff>
      <xdr:row>58</xdr:row>
      <xdr:rowOff>14412</xdr:rowOff>
    </xdr:to>
    <xdr:sp macro="" textlink="">
      <xdr:nvSpPr>
        <xdr:cNvPr id="365" name="楕円 364"/>
        <xdr:cNvSpPr/>
      </xdr:nvSpPr>
      <xdr:spPr>
        <a:xfrm>
          <a:off x="10426700" y="98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107139</xdr:rowOff>
    </xdr:from>
    <xdr:ext cx="534377" cy="259045"/>
    <xdr:sp macro="" textlink="">
      <xdr:nvSpPr>
        <xdr:cNvPr id="366" name="普通建設事業費該当値テキスト"/>
        <xdr:cNvSpPr txBox="1"/>
      </xdr:nvSpPr>
      <xdr:spPr>
        <a:xfrm>
          <a:off x="10528300" y="97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10659</xdr:rowOff>
    </xdr:from>
    <xdr:to>
      <xdr:col>50</xdr:col>
      <xdr:colOff>165100</xdr:colOff>
      <xdr:row>58</xdr:row>
      <xdr:rowOff>112259</xdr:rowOff>
    </xdr:to>
    <xdr:sp macro="" textlink="">
      <xdr:nvSpPr>
        <xdr:cNvPr id="367" name="楕円 366"/>
        <xdr:cNvSpPr/>
      </xdr:nvSpPr>
      <xdr:spPr>
        <a:xfrm>
          <a:off x="9588500" y="99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103386</xdr:rowOff>
    </xdr:from>
    <xdr:ext cx="534377" cy="259045"/>
    <xdr:sp macro="" textlink="">
      <xdr:nvSpPr>
        <xdr:cNvPr id="368" name="テキスト ボックス 367"/>
        <xdr:cNvSpPr txBox="1"/>
      </xdr:nvSpPr>
      <xdr:spPr>
        <a:xfrm>
          <a:off x="9372111" y="100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41257</xdr:rowOff>
    </xdr:from>
    <xdr:to>
      <xdr:col>46</xdr:col>
      <xdr:colOff>38100</xdr:colOff>
      <xdr:row>58</xdr:row>
      <xdr:rowOff>142857</xdr:rowOff>
    </xdr:to>
    <xdr:sp macro="" textlink="">
      <xdr:nvSpPr>
        <xdr:cNvPr id="369" name="楕円 368"/>
        <xdr:cNvSpPr/>
      </xdr:nvSpPr>
      <xdr:spPr>
        <a:xfrm>
          <a:off x="8699500" y="99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133984</xdr:rowOff>
    </xdr:from>
    <xdr:ext cx="534377" cy="259045"/>
    <xdr:sp macro="" textlink="">
      <xdr:nvSpPr>
        <xdr:cNvPr id="370" name="テキスト ボックス 369"/>
        <xdr:cNvSpPr txBox="1"/>
      </xdr:nvSpPr>
      <xdr:spPr>
        <a:xfrm>
          <a:off x="8483111" y="100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170268</xdr:rowOff>
    </xdr:from>
    <xdr:to>
      <xdr:col>41</xdr:col>
      <xdr:colOff>101600</xdr:colOff>
      <xdr:row>58</xdr:row>
      <xdr:rowOff>100418</xdr:rowOff>
    </xdr:to>
    <xdr:sp macro="" textlink="">
      <xdr:nvSpPr>
        <xdr:cNvPr id="371" name="楕円 370"/>
        <xdr:cNvSpPr/>
      </xdr:nvSpPr>
      <xdr:spPr>
        <a:xfrm>
          <a:off x="7810500" y="99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91545</xdr:rowOff>
    </xdr:from>
    <xdr:ext cx="534377" cy="259045"/>
    <xdr:sp macro="" textlink="">
      <xdr:nvSpPr>
        <xdr:cNvPr id="372" name="テキスト ボックス 371"/>
        <xdr:cNvSpPr txBox="1"/>
      </xdr:nvSpPr>
      <xdr:spPr>
        <a:xfrm>
          <a:off x="7594111" y="100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116533</xdr:rowOff>
    </xdr:from>
    <xdr:to>
      <xdr:col>36</xdr:col>
      <xdr:colOff>165100</xdr:colOff>
      <xdr:row>58</xdr:row>
      <xdr:rowOff>46683</xdr:rowOff>
    </xdr:to>
    <xdr:sp macro="" textlink="">
      <xdr:nvSpPr>
        <xdr:cNvPr id="373" name="楕円 372"/>
        <xdr:cNvSpPr/>
      </xdr:nvSpPr>
      <xdr:spPr>
        <a:xfrm>
          <a:off x="6921500" y="98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63210</xdr:rowOff>
    </xdr:from>
    <xdr:ext cx="534377" cy="259045"/>
    <xdr:sp macro="" textlink="">
      <xdr:nvSpPr>
        <xdr:cNvPr id="374" name="テキスト ボックス 373"/>
        <xdr:cNvSpPr txBox="1"/>
      </xdr:nvSpPr>
      <xdr:spPr>
        <a:xfrm>
          <a:off x="6705111" y="96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49840</xdr:rowOff>
    </xdr:from>
    <xdr:to>
      <xdr:col>55</xdr:col>
      <xdr:colOff>0</xdr:colOff>
      <xdr:row>78</xdr:row>
      <xdr:rowOff>101155</xdr:rowOff>
    </xdr:to>
    <xdr:cxnSp macro="">
      <xdr:nvCxnSpPr>
        <xdr:cNvPr id="401" name="直線コネクタ 400"/>
        <xdr:cNvCxnSpPr/>
      </xdr:nvCxnSpPr>
      <xdr:spPr>
        <a:xfrm flipV="1">
          <a:off x="9639300" y="13422940"/>
          <a:ext cx="838200" cy="5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101155</xdr:rowOff>
    </xdr:from>
    <xdr:to>
      <xdr:col>50</xdr:col>
      <xdr:colOff>114300</xdr:colOff>
      <xdr:row>78</xdr:row>
      <xdr:rowOff>139174</xdr:rowOff>
    </xdr:to>
    <xdr:cxnSp macro="">
      <xdr:nvCxnSpPr>
        <xdr:cNvPr id="404" name="直線コネクタ 403"/>
        <xdr:cNvCxnSpPr/>
      </xdr:nvCxnSpPr>
      <xdr:spPr>
        <a:xfrm flipV="1">
          <a:off x="8750300" y="13474255"/>
          <a:ext cx="889000" cy="3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137623</xdr:rowOff>
    </xdr:from>
    <xdr:to>
      <xdr:col>45</xdr:col>
      <xdr:colOff>177800</xdr:colOff>
      <xdr:row>78</xdr:row>
      <xdr:rowOff>139174</xdr:rowOff>
    </xdr:to>
    <xdr:cxnSp macro="">
      <xdr:nvCxnSpPr>
        <xdr:cNvPr id="407" name="直線コネクタ 406"/>
        <xdr:cNvCxnSpPr/>
      </xdr:nvCxnSpPr>
      <xdr:spPr>
        <a:xfrm>
          <a:off x="7861300" y="1351072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125057</xdr:rowOff>
    </xdr:from>
    <xdr:to>
      <xdr:col>41</xdr:col>
      <xdr:colOff>50800</xdr:colOff>
      <xdr:row>78</xdr:row>
      <xdr:rowOff>137623</xdr:rowOff>
    </xdr:to>
    <xdr:cxnSp macro="">
      <xdr:nvCxnSpPr>
        <xdr:cNvPr id="410" name="直線コネクタ 409"/>
        <xdr:cNvCxnSpPr/>
      </xdr:nvCxnSpPr>
      <xdr:spPr>
        <a:xfrm>
          <a:off x="6972300" y="13498157"/>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170490</xdr:rowOff>
    </xdr:from>
    <xdr:to>
      <xdr:col>55</xdr:col>
      <xdr:colOff>50800</xdr:colOff>
      <xdr:row>78</xdr:row>
      <xdr:rowOff>100640</xdr:rowOff>
    </xdr:to>
    <xdr:sp macro="" textlink="">
      <xdr:nvSpPr>
        <xdr:cNvPr id="420" name="楕円 419"/>
        <xdr:cNvSpPr/>
      </xdr:nvSpPr>
      <xdr:spPr>
        <a:xfrm>
          <a:off x="10426700" y="133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129867</xdr:rowOff>
    </xdr:from>
    <xdr:ext cx="534377" cy="259045"/>
    <xdr:sp macro="" textlink="">
      <xdr:nvSpPr>
        <xdr:cNvPr id="421" name="普通建設事業費 （ うち新規整備　）該当値テキスト"/>
        <xdr:cNvSpPr txBox="1"/>
      </xdr:nvSpPr>
      <xdr:spPr>
        <a:xfrm>
          <a:off x="10528300" y="131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50355</xdr:rowOff>
    </xdr:from>
    <xdr:to>
      <xdr:col>50</xdr:col>
      <xdr:colOff>165100</xdr:colOff>
      <xdr:row>78</xdr:row>
      <xdr:rowOff>151955</xdr:rowOff>
    </xdr:to>
    <xdr:sp macro="" textlink="">
      <xdr:nvSpPr>
        <xdr:cNvPr id="422" name="楕円 421"/>
        <xdr:cNvSpPr/>
      </xdr:nvSpPr>
      <xdr:spPr>
        <a:xfrm>
          <a:off x="9588500" y="134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168482</xdr:rowOff>
    </xdr:from>
    <xdr:ext cx="534377" cy="259045"/>
    <xdr:sp macro="" textlink="">
      <xdr:nvSpPr>
        <xdr:cNvPr id="423" name="テキスト ボックス 422"/>
        <xdr:cNvSpPr txBox="1"/>
      </xdr:nvSpPr>
      <xdr:spPr>
        <a:xfrm>
          <a:off x="9372111"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88374</xdr:rowOff>
    </xdr:from>
    <xdr:to>
      <xdr:col>46</xdr:col>
      <xdr:colOff>38100</xdr:colOff>
      <xdr:row>79</xdr:row>
      <xdr:rowOff>18524</xdr:rowOff>
    </xdr:to>
    <xdr:sp macro="" textlink="">
      <xdr:nvSpPr>
        <xdr:cNvPr id="424" name="楕円 423"/>
        <xdr:cNvSpPr/>
      </xdr:nvSpPr>
      <xdr:spPr>
        <a:xfrm>
          <a:off x="8699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9651</xdr:rowOff>
    </xdr:from>
    <xdr:ext cx="378565" cy="259045"/>
    <xdr:sp macro="" textlink="">
      <xdr:nvSpPr>
        <xdr:cNvPr id="425" name="テキスト ボックス 424"/>
        <xdr:cNvSpPr txBox="1"/>
      </xdr:nvSpPr>
      <xdr:spPr>
        <a:xfrm>
          <a:off x="8561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86823</xdr:rowOff>
    </xdr:from>
    <xdr:to>
      <xdr:col>41</xdr:col>
      <xdr:colOff>101600</xdr:colOff>
      <xdr:row>79</xdr:row>
      <xdr:rowOff>16973</xdr:rowOff>
    </xdr:to>
    <xdr:sp macro="" textlink="">
      <xdr:nvSpPr>
        <xdr:cNvPr id="426" name="楕円 425"/>
        <xdr:cNvSpPr/>
      </xdr:nvSpPr>
      <xdr:spPr>
        <a:xfrm>
          <a:off x="7810500" y="13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8100</xdr:rowOff>
    </xdr:from>
    <xdr:ext cx="378565" cy="259045"/>
    <xdr:sp macro="" textlink="">
      <xdr:nvSpPr>
        <xdr:cNvPr id="427" name="テキスト ボックス 426"/>
        <xdr:cNvSpPr txBox="1"/>
      </xdr:nvSpPr>
      <xdr:spPr>
        <a:xfrm>
          <a:off x="7672017" y="1355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74257</xdr:rowOff>
    </xdr:from>
    <xdr:to>
      <xdr:col>36</xdr:col>
      <xdr:colOff>165100</xdr:colOff>
      <xdr:row>79</xdr:row>
      <xdr:rowOff>4407</xdr:rowOff>
    </xdr:to>
    <xdr:sp macro="" textlink="">
      <xdr:nvSpPr>
        <xdr:cNvPr id="428" name="楕円 427"/>
        <xdr:cNvSpPr/>
      </xdr:nvSpPr>
      <xdr:spPr>
        <a:xfrm>
          <a:off x="6921500" y="134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166984</xdr:rowOff>
    </xdr:from>
    <xdr:ext cx="469744" cy="259045"/>
    <xdr:sp macro="" textlink="">
      <xdr:nvSpPr>
        <xdr:cNvPr id="429" name="テキスト ボックス 428"/>
        <xdr:cNvSpPr txBox="1"/>
      </xdr:nvSpPr>
      <xdr:spPr>
        <a:xfrm>
          <a:off x="6737428" y="135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110448</xdr:rowOff>
    </xdr:from>
    <xdr:to>
      <xdr:col>55</xdr:col>
      <xdr:colOff>0</xdr:colOff>
      <xdr:row>98</xdr:row>
      <xdr:rowOff>114554</xdr:rowOff>
    </xdr:to>
    <xdr:cxnSp macro="">
      <xdr:nvCxnSpPr>
        <xdr:cNvPr id="458" name="直線コネクタ 457"/>
        <xdr:cNvCxnSpPr/>
      </xdr:nvCxnSpPr>
      <xdr:spPr>
        <a:xfrm>
          <a:off x="9639300" y="16912548"/>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90055</xdr:rowOff>
    </xdr:from>
    <xdr:to>
      <xdr:col>50</xdr:col>
      <xdr:colOff>114300</xdr:colOff>
      <xdr:row>98</xdr:row>
      <xdr:rowOff>110448</xdr:rowOff>
    </xdr:to>
    <xdr:cxnSp macro="">
      <xdr:nvCxnSpPr>
        <xdr:cNvPr id="461" name="直線コネクタ 460"/>
        <xdr:cNvCxnSpPr/>
      </xdr:nvCxnSpPr>
      <xdr:spPr>
        <a:xfrm>
          <a:off x="8750300" y="16892155"/>
          <a:ext cx="8890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45486</xdr:rowOff>
    </xdr:from>
    <xdr:to>
      <xdr:col>45</xdr:col>
      <xdr:colOff>177800</xdr:colOff>
      <xdr:row>98</xdr:row>
      <xdr:rowOff>90055</xdr:rowOff>
    </xdr:to>
    <xdr:cxnSp macro="">
      <xdr:nvCxnSpPr>
        <xdr:cNvPr id="464" name="直線コネクタ 463"/>
        <xdr:cNvCxnSpPr/>
      </xdr:nvCxnSpPr>
      <xdr:spPr>
        <a:xfrm>
          <a:off x="7861300" y="16847586"/>
          <a:ext cx="889000" cy="4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150710</xdr:rowOff>
    </xdr:from>
    <xdr:to>
      <xdr:col>41</xdr:col>
      <xdr:colOff>50800</xdr:colOff>
      <xdr:row>98</xdr:row>
      <xdr:rowOff>45486</xdr:rowOff>
    </xdr:to>
    <xdr:cxnSp macro="">
      <xdr:nvCxnSpPr>
        <xdr:cNvPr id="467" name="直線コネクタ 466"/>
        <xdr:cNvCxnSpPr/>
      </xdr:nvCxnSpPr>
      <xdr:spPr>
        <a:xfrm>
          <a:off x="6972300" y="16781360"/>
          <a:ext cx="8890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63754</xdr:rowOff>
    </xdr:from>
    <xdr:to>
      <xdr:col>55</xdr:col>
      <xdr:colOff>50800</xdr:colOff>
      <xdr:row>98</xdr:row>
      <xdr:rowOff>165354</xdr:rowOff>
    </xdr:to>
    <xdr:sp macro="" textlink="">
      <xdr:nvSpPr>
        <xdr:cNvPr id="477" name="楕円 476"/>
        <xdr:cNvSpPr/>
      </xdr:nvSpPr>
      <xdr:spPr>
        <a:xfrm>
          <a:off x="104267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150131</xdr:rowOff>
    </xdr:from>
    <xdr:ext cx="534377" cy="259045"/>
    <xdr:sp macro="" textlink="">
      <xdr:nvSpPr>
        <xdr:cNvPr id="478" name="普通建設事業費 （ うち更新整備　）該当値テキスト"/>
        <xdr:cNvSpPr txBox="1"/>
      </xdr:nvSpPr>
      <xdr:spPr>
        <a:xfrm>
          <a:off x="10528300" y="167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59648</xdr:rowOff>
    </xdr:from>
    <xdr:to>
      <xdr:col>50</xdr:col>
      <xdr:colOff>165100</xdr:colOff>
      <xdr:row>98</xdr:row>
      <xdr:rowOff>161248</xdr:rowOff>
    </xdr:to>
    <xdr:sp macro="" textlink="">
      <xdr:nvSpPr>
        <xdr:cNvPr id="479" name="楕円 478"/>
        <xdr:cNvSpPr/>
      </xdr:nvSpPr>
      <xdr:spPr>
        <a:xfrm>
          <a:off x="9588500" y="16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152375</xdr:rowOff>
    </xdr:from>
    <xdr:ext cx="534377" cy="259045"/>
    <xdr:sp macro="" textlink="">
      <xdr:nvSpPr>
        <xdr:cNvPr id="480" name="テキスト ボックス 479"/>
        <xdr:cNvSpPr txBox="1"/>
      </xdr:nvSpPr>
      <xdr:spPr>
        <a:xfrm>
          <a:off x="9372111" y="169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39255</xdr:rowOff>
    </xdr:from>
    <xdr:to>
      <xdr:col>46</xdr:col>
      <xdr:colOff>38100</xdr:colOff>
      <xdr:row>98</xdr:row>
      <xdr:rowOff>140855</xdr:rowOff>
    </xdr:to>
    <xdr:sp macro="" textlink="">
      <xdr:nvSpPr>
        <xdr:cNvPr id="481" name="楕円 480"/>
        <xdr:cNvSpPr/>
      </xdr:nvSpPr>
      <xdr:spPr>
        <a:xfrm>
          <a:off x="8699500" y="16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131982</xdr:rowOff>
    </xdr:from>
    <xdr:ext cx="534377" cy="259045"/>
    <xdr:sp macro="" textlink="">
      <xdr:nvSpPr>
        <xdr:cNvPr id="482" name="テキスト ボックス 481"/>
        <xdr:cNvSpPr txBox="1"/>
      </xdr:nvSpPr>
      <xdr:spPr>
        <a:xfrm>
          <a:off x="8483111" y="169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166136</xdr:rowOff>
    </xdr:from>
    <xdr:to>
      <xdr:col>41</xdr:col>
      <xdr:colOff>101600</xdr:colOff>
      <xdr:row>98</xdr:row>
      <xdr:rowOff>96286</xdr:rowOff>
    </xdr:to>
    <xdr:sp macro="" textlink="">
      <xdr:nvSpPr>
        <xdr:cNvPr id="483" name="楕円 482"/>
        <xdr:cNvSpPr/>
      </xdr:nvSpPr>
      <xdr:spPr>
        <a:xfrm>
          <a:off x="7810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87413</xdr:rowOff>
    </xdr:from>
    <xdr:ext cx="534377" cy="259045"/>
    <xdr:sp macro="" textlink="">
      <xdr:nvSpPr>
        <xdr:cNvPr id="484" name="テキスト ボックス 483"/>
        <xdr:cNvSpPr txBox="1"/>
      </xdr:nvSpPr>
      <xdr:spPr>
        <a:xfrm>
          <a:off x="7594111" y="168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99910</xdr:rowOff>
    </xdr:from>
    <xdr:to>
      <xdr:col>36</xdr:col>
      <xdr:colOff>165100</xdr:colOff>
      <xdr:row>98</xdr:row>
      <xdr:rowOff>30060</xdr:rowOff>
    </xdr:to>
    <xdr:sp macro="" textlink="">
      <xdr:nvSpPr>
        <xdr:cNvPr id="485" name="楕円 484"/>
        <xdr:cNvSpPr/>
      </xdr:nvSpPr>
      <xdr:spPr>
        <a:xfrm>
          <a:off x="6921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46587</xdr:rowOff>
    </xdr:from>
    <xdr:ext cx="534377" cy="259045"/>
    <xdr:sp macro="" textlink="">
      <xdr:nvSpPr>
        <xdr:cNvPr id="486" name="テキスト ボックス 485"/>
        <xdr:cNvSpPr txBox="1"/>
      </xdr:nvSpPr>
      <xdr:spPr>
        <a:xfrm>
          <a:off x="6705111" y="165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164233</xdr:rowOff>
    </xdr:from>
    <xdr:to>
      <xdr:col>85</xdr:col>
      <xdr:colOff>127000</xdr:colOff>
      <xdr:row>39</xdr:row>
      <xdr:rowOff>4213</xdr:rowOff>
    </xdr:to>
    <xdr:cxnSp macro="">
      <xdr:nvCxnSpPr>
        <xdr:cNvPr id="515" name="直線コネクタ 514"/>
        <xdr:cNvCxnSpPr/>
      </xdr:nvCxnSpPr>
      <xdr:spPr>
        <a:xfrm>
          <a:off x="15481300" y="66793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164233</xdr:rowOff>
    </xdr:from>
    <xdr:to>
      <xdr:col>81</xdr:col>
      <xdr:colOff>50800</xdr:colOff>
      <xdr:row>39</xdr:row>
      <xdr:rowOff>44450</xdr:rowOff>
    </xdr:to>
    <xdr:cxnSp macro="">
      <xdr:nvCxnSpPr>
        <xdr:cNvPr id="518" name="直線コネクタ 517"/>
        <xdr:cNvCxnSpPr/>
      </xdr:nvCxnSpPr>
      <xdr:spPr>
        <a:xfrm flipV="1">
          <a:off x="14592300" y="6679333"/>
          <a:ext cx="8890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1" name="直線コネクタ 520"/>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4" name="直線コネクタ 523"/>
        <xdr:cNvCxnSpPr/>
      </xdr:nvCxnSpPr>
      <xdr:spPr>
        <a:xfrm flipV="1">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124863</xdr:rowOff>
    </xdr:from>
    <xdr:to>
      <xdr:col>85</xdr:col>
      <xdr:colOff>177800</xdr:colOff>
      <xdr:row>39</xdr:row>
      <xdr:rowOff>55013</xdr:rowOff>
    </xdr:to>
    <xdr:sp macro="" textlink="">
      <xdr:nvSpPr>
        <xdr:cNvPr id="534" name="楕円 533"/>
        <xdr:cNvSpPr/>
      </xdr:nvSpPr>
      <xdr:spPr>
        <a:xfrm>
          <a:off x="16268700" y="66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84240</xdr:rowOff>
    </xdr:from>
    <xdr:ext cx="534377" cy="259045"/>
    <xdr:sp macro="" textlink="">
      <xdr:nvSpPr>
        <xdr:cNvPr id="535" name="災害復旧事業費該当値テキスト"/>
        <xdr:cNvSpPr txBox="1"/>
      </xdr:nvSpPr>
      <xdr:spPr>
        <a:xfrm>
          <a:off x="16370300" y="64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113433</xdr:rowOff>
    </xdr:from>
    <xdr:to>
      <xdr:col>81</xdr:col>
      <xdr:colOff>101600</xdr:colOff>
      <xdr:row>39</xdr:row>
      <xdr:rowOff>43583</xdr:rowOff>
    </xdr:to>
    <xdr:sp macro="" textlink="">
      <xdr:nvSpPr>
        <xdr:cNvPr id="536" name="楕円 535"/>
        <xdr:cNvSpPr/>
      </xdr:nvSpPr>
      <xdr:spPr>
        <a:xfrm>
          <a:off x="15430500" y="66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60110</xdr:rowOff>
    </xdr:from>
    <xdr:ext cx="534377" cy="259045"/>
    <xdr:sp macro="" textlink="">
      <xdr:nvSpPr>
        <xdr:cNvPr id="537" name="テキスト ボックス 536"/>
        <xdr:cNvSpPr txBox="1"/>
      </xdr:nvSpPr>
      <xdr:spPr>
        <a:xfrm>
          <a:off x="15214111" y="64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0" name="楕円 539"/>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85310</xdr:rowOff>
    </xdr:from>
    <xdr:ext cx="378565" cy="259045"/>
    <xdr:sp macro="" textlink="">
      <xdr:nvSpPr>
        <xdr:cNvPr id="541" name="テキスト ボックス 540"/>
        <xdr:cNvSpPr txBox="1"/>
      </xdr:nvSpPr>
      <xdr:spPr>
        <a:xfrm>
          <a:off x="13514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103226</xdr:rowOff>
    </xdr:from>
    <xdr:to>
      <xdr:col>85</xdr:col>
      <xdr:colOff>127000</xdr:colOff>
      <xdr:row>76</xdr:row>
      <xdr:rowOff>164528</xdr:rowOff>
    </xdr:to>
    <xdr:cxnSp macro="">
      <xdr:nvCxnSpPr>
        <xdr:cNvPr id="621" name="直線コネクタ 620"/>
        <xdr:cNvCxnSpPr/>
      </xdr:nvCxnSpPr>
      <xdr:spPr>
        <a:xfrm>
          <a:off x="15481300" y="13133426"/>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72086</xdr:rowOff>
    </xdr:from>
    <xdr:to>
      <xdr:col>81</xdr:col>
      <xdr:colOff>50800</xdr:colOff>
      <xdr:row>76</xdr:row>
      <xdr:rowOff>103226</xdr:rowOff>
    </xdr:to>
    <xdr:cxnSp macro="">
      <xdr:nvCxnSpPr>
        <xdr:cNvPr id="624" name="直線コネクタ 623"/>
        <xdr:cNvCxnSpPr/>
      </xdr:nvCxnSpPr>
      <xdr:spPr>
        <a:xfrm>
          <a:off x="14592300" y="13102286"/>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69165</xdr:rowOff>
    </xdr:from>
    <xdr:to>
      <xdr:col>76</xdr:col>
      <xdr:colOff>114300</xdr:colOff>
      <xdr:row>76</xdr:row>
      <xdr:rowOff>72086</xdr:rowOff>
    </xdr:to>
    <xdr:cxnSp macro="">
      <xdr:nvCxnSpPr>
        <xdr:cNvPr id="627" name="直線コネクタ 626"/>
        <xdr:cNvCxnSpPr/>
      </xdr:nvCxnSpPr>
      <xdr:spPr>
        <a:xfrm>
          <a:off x="13703300" y="13099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69165</xdr:rowOff>
    </xdr:from>
    <xdr:to>
      <xdr:col>71</xdr:col>
      <xdr:colOff>177800</xdr:colOff>
      <xdr:row>76</xdr:row>
      <xdr:rowOff>75234</xdr:rowOff>
    </xdr:to>
    <xdr:cxnSp macro="">
      <xdr:nvCxnSpPr>
        <xdr:cNvPr id="630" name="直線コネクタ 629"/>
        <xdr:cNvCxnSpPr/>
      </xdr:nvCxnSpPr>
      <xdr:spPr>
        <a:xfrm flipV="1">
          <a:off x="12814300" y="13099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113728</xdr:rowOff>
    </xdr:from>
    <xdr:to>
      <xdr:col>85</xdr:col>
      <xdr:colOff>177800</xdr:colOff>
      <xdr:row>77</xdr:row>
      <xdr:rowOff>43878</xdr:rowOff>
    </xdr:to>
    <xdr:sp macro="" textlink="">
      <xdr:nvSpPr>
        <xdr:cNvPr id="640" name="楕円 639"/>
        <xdr:cNvSpPr/>
      </xdr:nvSpPr>
      <xdr:spPr>
        <a:xfrm>
          <a:off x="16268700" y="131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92155</xdr:rowOff>
    </xdr:from>
    <xdr:ext cx="534377" cy="259045"/>
    <xdr:sp macro="" textlink="">
      <xdr:nvSpPr>
        <xdr:cNvPr id="641" name="公債費該当値テキスト"/>
        <xdr:cNvSpPr txBox="1"/>
      </xdr:nvSpPr>
      <xdr:spPr>
        <a:xfrm>
          <a:off x="16370300" y="13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52426</xdr:rowOff>
    </xdr:from>
    <xdr:to>
      <xdr:col>81</xdr:col>
      <xdr:colOff>101600</xdr:colOff>
      <xdr:row>76</xdr:row>
      <xdr:rowOff>154026</xdr:rowOff>
    </xdr:to>
    <xdr:sp macro="" textlink="">
      <xdr:nvSpPr>
        <xdr:cNvPr id="642" name="楕円 641"/>
        <xdr:cNvSpPr/>
      </xdr:nvSpPr>
      <xdr:spPr>
        <a:xfrm>
          <a:off x="15430500" y="130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170552</xdr:rowOff>
    </xdr:from>
    <xdr:ext cx="534377" cy="259045"/>
    <xdr:sp macro="" textlink="">
      <xdr:nvSpPr>
        <xdr:cNvPr id="643" name="テキスト ボックス 642"/>
        <xdr:cNvSpPr txBox="1"/>
      </xdr:nvSpPr>
      <xdr:spPr>
        <a:xfrm>
          <a:off x="15214111" y="128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21286</xdr:rowOff>
    </xdr:from>
    <xdr:to>
      <xdr:col>76</xdr:col>
      <xdr:colOff>165100</xdr:colOff>
      <xdr:row>76</xdr:row>
      <xdr:rowOff>122886</xdr:rowOff>
    </xdr:to>
    <xdr:sp macro="" textlink="">
      <xdr:nvSpPr>
        <xdr:cNvPr id="644" name="楕円 643"/>
        <xdr:cNvSpPr/>
      </xdr:nvSpPr>
      <xdr:spPr>
        <a:xfrm>
          <a:off x="14541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139413</xdr:rowOff>
    </xdr:from>
    <xdr:ext cx="534377" cy="259045"/>
    <xdr:sp macro="" textlink="">
      <xdr:nvSpPr>
        <xdr:cNvPr id="645" name="テキスト ボックス 644"/>
        <xdr:cNvSpPr txBox="1"/>
      </xdr:nvSpPr>
      <xdr:spPr>
        <a:xfrm>
          <a:off x="14325111" y="12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18365</xdr:rowOff>
    </xdr:from>
    <xdr:to>
      <xdr:col>72</xdr:col>
      <xdr:colOff>38100</xdr:colOff>
      <xdr:row>76</xdr:row>
      <xdr:rowOff>119965</xdr:rowOff>
    </xdr:to>
    <xdr:sp macro="" textlink="">
      <xdr:nvSpPr>
        <xdr:cNvPr id="646" name="楕円 645"/>
        <xdr:cNvSpPr/>
      </xdr:nvSpPr>
      <xdr:spPr>
        <a:xfrm>
          <a:off x="13652500" y="130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136491</xdr:rowOff>
    </xdr:from>
    <xdr:ext cx="534377" cy="259045"/>
    <xdr:sp macro="" textlink="">
      <xdr:nvSpPr>
        <xdr:cNvPr id="647" name="テキスト ボックス 646"/>
        <xdr:cNvSpPr txBox="1"/>
      </xdr:nvSpPr>
      <xdr:spPr>
        <a:xfrm>
          <a:off x="13436111" y="128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24434</xdr:rowOff>
    </xdr:from>
    <xdr:to>
      <xdr:col>67</xdr:col>
      <xdr:colOff>101600</xdr:colOff>
      <xdr:row>76</xdr:row>
      <xdr:rowOff>126034</xdr:rowOff>
    </xdr:to>
    <xdr:sp macro="" textlink="">
      <xdr:nvSpPr>
        <xdr:cNvPr id="648" name="楕円 647"/>
        <xdr:cNvSpPr/>
      </xdr:nvSpPr>
      <xdr:spPr>
        <a:xfrm>
          <a:off x="127635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142562</xdr:rowOff>
    </xdr:from>
    <xdr:ext cx="534377" cy="259045"/>
    <xdr:sp macro="" textlink="">
      <xdr:nvSpPr>
        <xdr:cNvPr id="649" name="テキスト ボックス 648"/>
        <xdr:cNvSpPr txBox="1"/>
      </xdr:nvSpPr>
      <xdr:spPr>
        <a:xfrm>
          <a:off x="12547111" y="128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40539</xdr:rowOff>
    </xdr:from>
    <xdr:to>
      <xdr:col>85</xdr:col>
      <xdr:colOff>127000</xdr:colOff>
      <xdr:row>99</xdr:row>
      <xdr:rowOff>44335</xdr:rowOff>
    </xdr:to>
    <xdr:cxnSp macro="">
      <xdr:nvCxnSpPr>
        <xdr:cNvPr id="678" name="直線コネクタ 677"/>
        <xdr:cNvCxnSpPr/>
      </xdr:nvCxnSpPr>
      <xdr:spPr>
        <a:xfrm flipV="1">
          <a:off x="15481300" y="17014089"/>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44335</xdr:rowOff>
    </xdr:from>
    <xdr:to>
      <xdr:col>81</xdr:col>
      <xdr:colOff>50800</xdr:colOff>
      <xdr:row>99</xdr:row>
      <xdr:rowOff>44335</xdr:rowOff>
    </xdr:to>
    <xdr:cxnSp macro="">
      <xdr:nvCxnSpPr>
        <xdr:cNvPr id="681" name="直線コネクタ 680"/>
        <xdr:cNvCxnSpPr/>
      </xdr:nvCxnSpPr>
      <xdr:spPr>
        <a:xfrm>
          <a:off x="14592300" y="17017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7569</xdr:rowOff>
    </xdr:from>
    <xdr:to>
      <xdr:col>76</xdr:col>
      <xdr:colOff>114300</xdr:colOff>
      <xdr:row>99</xdr:row>
      <xdr:rowOff>44335</xdr:rowOff>
    </xdr:to>
    <xdr:cxnSp macro="">
      <xdr:nvCxnSpPr>
        <xdr:cNvPr id="684" name="直線コネクタ 683"/>
        <xdr:cNvCxnSpPr/>
      </xdr:nvCxnSpPr>
      <xdr:spPr>
        <a:xfrm>
          <a:off x="13703300" y="16981119"/>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7569</xdr:rowOff>
    </xdr:from>
    <xdr:to>
      <xdr:col>71</xdr:col>
      <xdr:colOff>177800</xdr:colOff>
      <xdr:row>99</xdr:row>
      <xdr:rowOff>44374</xdr:rowOff>
    </xdr:to>
    <xdr:cxnSp macro="">
      <xdr:nvCxnSpPr>
        <xdr:cNvPr id="687" name="直線コネクタ 686"/>
        <xdr:cNvCxnSpPr/>
      </xdr:nvCxnSpPr>
      <xdr:spPr>
        <a:xfrm flipV="1">
          <a:off x="12814300" y="16981119"/>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161189</xdr:rowOff>
    </xdr:from>
    <xdr:to>
      <xdr:col>85</xdr:col>
      <xdr:colOff>177800</xdr:colOff>
      <xdr:row>99</xdr:row>
      <xdr:rowOff>91339</xdr:rowOff>
    </xdr:to>
    <xdr:sp macro="" textlink="">
      <xdr:nvSpPr>
        <xdr:cNvPr id="697" name="楕円 696"/>
        <xdr:cNvSpPr/>
      </xdr:nvSpPr>
      <xdr:spPr>
        <a:xfrm>
          <a:off x="16268700" y="169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76116</xdr:rowOff>
    </xdr:from>
    <xdr:ext cx="378565" cy="259045"/>
    <xdr:sp macro="" textlink="">
      <xdr:nvSpPr>
        <xdr:cNvPr id="698" name="積立金該当値テキスト"/>
        <xdr:cNvSpPr txBox="1"/>
      </xdr:nvSpPr>
      <xdr:spPr>
        <a:xfrm>
          <a:off x="16370300" y="1687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164985</xdr:rowOff>
    </xdr:from>
    <xdr:to>
      <xdr:col>81</xdr:col>
      <xdr:colOff>101600</xdr:colOff>
      <xdr:row>99</xdr:row>
      <xdr:rowOff>95135</xdr:rowOff>
    </xdr:to>
    <xdr:sp macro="" textlink="">
      <xdr:nvSpPr>
        <xdr:cNvPr id="699" name="楕円 698"/>
        <xdr:cNvSpPr/>
      </xdr:nvSpPr>
      <xdr:spPr>
        <a:xfrm>
          <a:off x="15430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86262</xdr:rowOff>
    </xdr:from>
    <xdr:ext cx="249299" cy="259045"/>
    <xdr:sp macro="" textlink="">
      <xdr:nvSpPr>
        <xdr:cNvPr id="700" name="テキスト ボックス 699"/>
        <xdr:cNvSpPr txBox="1"/>
      </xdr:nvSpPr>
      <xdr:spPr>
        <a:xfrm>
          <a:off x="15356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164985</xdr:rowOff>
    </xdr:from>
    <xdr:to>
      <xdr:col>76</xdr:col>
      <xdr:colOff>165100</xdr:colOff>
      <xdr:row>99</xdr:row>
      <xdr:rowOff>95135</xdr:rowOff>
    </xdr:to>
    <xdr:sp macro="" textlink="">
      <xdr:nvSpPr>
        <xdr:cNvPr id="701" name="楕円 700"/>
        <xdr:cNvSpPr/>
      </xdr:nvSpPr>
      <xdr:spPr>
        <a:xfrm>
          <a:off x="14541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86262</xdr:rowOff>
    </xdr:from>
    <xdr:ext cx="249299" cy="259045"/>
    <xdr:sp macro="" textlink="">
      <xdr:nvSpPr>
        <xdr:cNvPr id="702" name="テキスト ボックス 701"/>
        <xdr:cNvSpPr txBox="1"/>
      </xdr:nvSpPr>
      <xdr:spPr>
        <a:xfrm>
          <a:off x="14467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128219</xdr:rowOff>
    </xdr:from>
    <xdr:to>
      <xdr:col>72</xdr:col>
      <xdr:colOff>38100</xdr:colOff>
      <xdr:row>99</xdr:row>
      <xdr:rowOff>58369</xdr:rowOff>
    </xdr:to>
    <xdr:sp macro="" textlink="">
      <xdr:nvSpPr>
        <xdr:cNvPr id="703" name="楕円 702"/>
        <xdr:cNvSpPr/>
      </xdr:nvSpPr>
      <xdr:spPr>
        <a:xfrm>
          <a:off x="13652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49496</xdr:rowOff>
    </xdr:from>
    <xdr:ext cx="469744" cy="259045"/>
    <xdr:sp macro="" textlink="">
      <xdr:nvSpPr>
        <xdr:cNvPr id="704" name="テキスト ボックス 703"/>
        <xdr:cNvSpPr txBox="1"/>
      </xdr:nvSpPr>
      <xdr:spPr>
        <a:xfrm>
          <a:off x="13468428" y="1702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165024</xdr:rowOff>
    </xdr:from>
    <xdr:to>
      <xdr:col>67</xdr:col>
      <xdr:colOff>101600</xdr:colOff>
      <xdr:row>99</xdr:row>
      <xdr:rowOff>95174</xdr:rowOff>
    </xdr:to>
    <xdr:sp macro="" textlink="">
      <xdr:nvSpPr>
        <xdr:cNvPr id="705" name="楕円 704"/>
        <xdr:cNvSpPr/>
      </xdr:nvSpPr>
      <xdr:spPr>
        <a:xfrm>
          <a:off x="12763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86301</xdr:rowOff>
    </xdr:from>
    <xdr:ext cx="249299" cy="259045"/>
    <xdr:sp macro="" textlink="">
      <xdr:nvSpPr>
        <xdr:cNvPr id="706" name="テキスト ボックス 705"/>
        <xdr:cNvSpPr txBox="1"/>
      </xdr:nvSpPr>
      <xdr:spPr>
        <a:xfrm>
          <a:off x="12689650"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94209</xdr:rowOff>
    </xdr:from>
    <xdr:to>
      <xdr:col>116</xdr:col>
      <xdr:colOff>63500</xdr:colOff>
      <xdr:row>57</xdr:row>
      <xdr:rowOff>109571</xdr:rowOff>
    </xdr:to>
    <xdr:cxnSp macro="">
      <xdr:nvCxnSpPr>
        <xdr:cNvPr id="786" name="直線コネクタ 785"/>
        <xdr:cNvCxnSpPr/>
      </xdr:nvCxnSpPr>
      <xdr:spPr>
        <a:xfrm>
          <a:off x="21323300" y="9866859"/>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94209</xdr:rowOff>
    </xdr:from>
    <xdr:to>
      <xdr:col>111</xdr:col>
      <xdr:colOff>177800</xdr:colOff>
      <xdr:row>57</xdr:row>
      <xdr:rowOff>107467</xdr:rowOff>
    </xdr:to>
    <xdr:cxnSp macro="">
      <xdr:nvCxnSpPr>
        <xdr:cNvPr id="789" name="直線コネクタ 788"/>
        <xdr:cNvCxnSpPr/>
      </xdr:nvCxnSpPr>
      <xdr:spPr>
        <a:xfrm flipV="1">
          <a:off x="20434300" y="986685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105684</xdr:rowOff>
    </xdr:from>
    <xdr:to>
      <xdr:col>107</xdr:col>
      <xdr:colOff>50800</xdr:colOff>
      <xdr:row>57</xdr:row>
      <xdr:rowOff>107467</xdr:rowOff>
    </xdr:to>
    <xdr:cxnSp macro="">
      <xdr:nvCxnSpPr>
        <xdr:cNvPr id="792" name="直線コネクタ 791"/>
        <xdr:cNvCxnSpPr/>
      </xdr:nvCxnSpPr>
      <xdr:spPr>
        <a:xfrm>
          <a:off x="19545300" y="987833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103490</xdr:rowOff>
    </xdr:from>
    <xdr:to>
      <xdr:col>102</xdr:col>
      <xdr:colOff>114300</xdr:colOff>
      <xdr:row>57</xdr:row>
      <xdr:rowOff>105684</xdr:rowOff>
    </xdr:to>
    <xdr:cxnSp macro="">
      <xdr:nvCxnSpPr>
        <xdr:cNvPr id="795" name="直線コネクタ 794"/>
        <xdr:cNvCxnSpPr/>
      </xdr:nvCxnSpPr>
      <xdr:spPr>
        <a:xfrm>
          <a:off x="18656300" y="98761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58771</xdr:rowOff>
    </xdr:from>
    <xdr:to>
      <xdr:col>116</xdr:col>
      <xdr:colOff>114300</xdr:colOff>
      <xdr:row>57</xdr:row>
      <xdr:rowOff>160371</xdr:rowOff>
    </xdr:to>
    <xdr:sp macro="" textlink="">
      <xdr:nvSpPr>
        <xdr:cNvPr id="805" name="楕円 804"/>
        <xdr:cNvSpPr/>
      </xdr:nvSpPr>
      <xdr:spPr>
        <a:xfrm>
          <a:off x="22110700" y="98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81648</xdr:rowOff>
    </xdr:from>
    <xdr:ext cx="469744" cy="259045"/>
    <xdr:sp macro="" textlink="">
      <xdr:nvSpPr>
        <xdr:cNvPr id="806" name="貸付金該当値テキスト"/>
        <xdr:cNvSpPr txBox="1"/>
      </xdr:nvSpPr>
      <xdr:spPr>
        <a:xfrm>
          <a:off x="22212300" y="96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43409</xdr:rowOff>
    </xdr:from>
    <xdr:to>
      <xdr:col>112</xdr:col>
      <xdr:colOff>38100</xdr:colOff>
      <xdr:row>57</xdr:row>
      <xdr:rowOff>145009</xdr:rowOff>
    </xdr:to>
    <xdr:sp macro="" textlink="">
      <xdr:nvSpPr>
        <xdr:cNvPr id="807" name="楕円 806"/>
        <xdr:cNvSpPr/>
      </xdr:nvSpPr>
      <xdr:spPr>
        <a:xfrm>
          <a:off x="2127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161536</xdr:rowOff>
    </xdr:from>
    <xdr:ext cx="469744" cy="259045"/>
    <xdr:sp macro="" textlink="">
      <xdr:nvSpPr>
        <xdr:cNvPr id="808" name="テキスト ボックス 807"/>
        <xdr:cNvSpPr txBox="1"/>
      </xdr:nvSpPr>
      <xdr:spPr>
        <a:xfrm>
          <a:off x="21088428" y="95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56667</xdr:rowOff>
    </xdr:from>
    <xdr:to>
      <xdr:col>107</xdr:col>
      <xdr:colOff>101600</xdr:colOff>
      <xdr:row>57</xdr:row>
      <xdr:rowOff>158267</xdr:rowOff>
    </xdr:to>
    <xdr:sp macro="" textlink="">
      <xdr:nvSpPr>
        <xdr:cNvPr id="809" name="楕円 808"/>
        <xdr:cNvSpPr/>
      </xdr:nvSpPr>
      <xdr:spPr>
        <a:xfrm>
          <a:off x="20383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3344</xdr:rowOff>
    </xdr:from>
    <xdr:ext cx="469744" cy="259045"/>
    <xdr:sp macro="" textlink="">
      <xdr:nvSpPr>
        <xdr:cNvPr id="810" name="テキスト ボックス 809"/>
        <xdr:cNvSpPr txBox="1"/>
      </xdr:nvSpPr>
      <xdr:spPr>
        <a:xfrm>
          <a:off x="20199428" y="96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54884</xdr:rowOff>
    </xdr:from>
    <xdr:to>
      <xdr:col>102</xdr:col>
      <xdr:colOff>165100</xdr:colOff>
      <xdr:row>57</xdr:row>
      <xdr:rowOff>156484</xdr:rowOff>
    </xdr:to>
    <xdr:sp macro="" textlink="">
      <xdr:nvSpPr>
        <xdr:cNvPr id="811" name="楕円 810"/>
        <xdr:cNvSpPr/>
      </xdr:nvSpPr>
      <xdr:spPr>
        <a:xfrm>
          <a:off x="194945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1561</xdr:rowOff>
    </xdr:from>
    <xdr:ext cx="469744" cy="259045"/>
    <xdr:sp macro="" textlink="">
      <xdr:nvSpPr>
        <xdr:cNvPr id="812" name="テキスト ボックス 811"/>
        <xdr:cNvSpPr txBox="1"/>
      </xdr:nvSpPr>
      <xdr:spPr>
        <a:xfrm>
          <a:off x="19310428" y="96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52690</xdr:rowOff>
    </xdr:from>
    <xdr:to>
      <xdr:col>98</xdr:col>
      <xdr:colOff>38100</xdr:colOff>
      <xdr:row>57</xdr:row>
      <xdr:rowOff>154290</xdr:rowOff>
    </xdr:to>
    <xdr:sp macro="" textlink="">
      <xdr:nvSpPr>
        <xdr:cNvPr id="813" name="楕円 812"/>
        <xdr:cNvSpPr/>
      </xdr:nvSpPr>
      <xdr:spPr>
        <a:xfrm>
          <a:off x="18605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170817</xdr:rowOff>
    </xdr:from>
    <xdr:ext cx="469744" cy="259045"/>
    <xdr:sp macro="" textlink="">
      <xdr:nvSpPr>
        <xdr:cNvPr id="814" name="テキスト ボックス 813"/>
        <xdr:cNvSpPr txBox="1"/>
      </xdr:nvSpPr>
      <xdr:spPr>
        <a:xfrm>
          <a:off x="18421428"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166263</xdr:rowOff>
    </xdr:from>
    <xdr:to>
      <xdr:col>116</xdr:col>
      <xdr:colOff>63500</xdr:colOff>
      <xdr:row>76</xdr:row>
      <xdr:rowOff>25034</xdr:rowOff>
    </xdr:to>
    <xdr:cxnSp macro="">
      <xdr:nvCxnSpPr>
        <xdr:cNvPr id="842" name="直線コネクタ 841"/>
        <xdr:cNvCxnSpPr/>
      </xdr:nvCxnSpPr>
      <xdr:spPr>
        <a:xfrm>
          <a:off x="21323300" y="13025013"/>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166263</xdr:rowOff>
    </xdr:from>
    <xdr:to>
      <xdr:col>111</xdr:col>
      <xdr:colOff>177800</xdr:colOff>
      <xdr:row>76</xdr:row>
      <xdr:rowOff>12095</xdr:rowOff>
    </xdr:to>
    <xdr:cxnSp macro="">
      <xdr:nvCxnSpPr>
        <xdr:cNvPr id="845" name="直線コネクタ 844"/>
        <xdr:cNvCxnSpPr/>
      </xdr:nvCxnSpPr>
      <xdr:spPr>
        <a:xfrm flipV="1">
          <a:off x="20434300" y="13025013"/>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12095</xdr:rowOff>
    </xdr:from>
    <xdr:to>
      <xdr:col>107</xdr:col>
      <xdr:colOff>50800</xdr:colOff>
      <xdr:row>76</xdr:row>
      <xdr:rowOff>74183</xdr:rowOff>
    </xdr:to>
    <xdr:cxnSp macro="">
      <xdr:nvCxnSpPr>
        <xdr:cNvPr id="848" name="直線コネクタ 847"/>
        <xdr:cNvCxnSpPr/>
      </xdr:nvCxnSpPr>
      <xdr:spPr>
        <a:xfrm flipV="1">
          <a:off x="19545300" y="1304229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107284</xdr:rowOff>
    </xdr:from>
    <xdr:to>
      <xdr:col>102</xdr:col>
      <xdr:colOff>114300</xdr:colOff>
      <xdr:row>76</xdr:row>
      <xdr:rowOff>74183</xdr:rowOff>
    </xdr:to>
    <xdr:cxnSp macro="">
      <xdr:nvCxnSpPr>
        <xdr:cNvPr id="851" name="直線コネクタ 850"/>
        <xdr:cNvCxnSpPr/>
      </xdr:nvCxnSpPr>
      <xdr:spPr>
        <a:xfrm>
          <a:off x="18656300" y="12966034"/>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145684</xdr:rowOff>
    </xdr:from>
    <xdr:to>
      <xdr:col>116</xdr:col>
      <xdr:colOff>114300</xdr:colOff>
      <xdr:row>76</xdr:row>
      <xdr:rowOff>75834</xdr:rowOff>
    </xdr:to>
    <xdr:sp macro="" textlink="">
      <xdr:nvSpPr>
        <xdr:cNvPr id="861" name="楕円 860"/>
        <xdr:cNvSpPr/>
      </xdr:nvSpPr>
      <xdr:spPr>
        <a:xfrm>
          <a:off x="22110700" y="13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168561</xdr:rowOff>
    </xdr:from>
    <xdr:ext cx="534377" cy="259045"/>
    <xdr:sp macro="" textlink="">
      <xdr:nvSpPr>
        <xdr:cNvPr id="862" name="繰出金該当値テキスト"/>
        <xdr:cNvSpPr txBox="1"/>
      </xdr:nvSpPr>
      <xdr:spPr>
        <a:xfrm>
          <a:off x="22212300" y="128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115463</xdr:rowOff>
    </xdr:from>
    <xdr:to>
      <xdr:col>112</xdr:col>
      <xdr:colOff>38100</xdr:colOff>
      <xdr:row>76</xdr:row>
      <xdr:rowOff>45613</xdr:rowOff>
    </xdr:to>
    <xdr:sp macro="" textlink="">
      <xdr:nvSpPr>
        <xdr:cNvPr id="863" name="楕円 862"/>
        <xdr:cNvSpPr/>
      </xdr:nvSpPr>
      <xdr:spPr>
        <a:xfrm>
          <a:off x="21272500" y="129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62140</xdr:rowOff>
    </xdr:from>
    <xdr:ext cx="534377" cy="259045"/>
    <xdr:sp macro="" textlink="">
      <xdr:nvSpPr>
        <xdr:cNvPr id="864" name="テキスト ボックス 863"/>
        <xdr:cNvSpPr txBox="1"/>
      </xdr:nvSpPr>
      <xdr:spPr>
        <a:xfrm>
          <a:off x="21056111" y="127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132745</xdr:rowOff>
    </xdr:from>
    <xdr:to>
      <xdr:col>107</xdr:col>
      <xdr:colOff>101600</xdr:colOff>
      <xdr:row>76</xdr:row>
      <xdr:rowOff>62895</xdr:rowOff>
    </xdr:to>
    <xdr:sp macro="" textlink="">
      <xdr:nvSpPr>
        <xdr:cNvPr id="865" name="楕円 864"/>
        <xdr:cNvSpPr/>
      </xdr:nvSpPr>
      <xdr:spPr>
        <a:xfrm>
          <a:off x="20383500" y="12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54022</xdr:rowOff>
    </xdr:from>
    <xdr:ext cx="534377" cy="259045"/>
    <xdr:sp macro="" textlink="">
      <xdr:nvSpPr>
        <xdr:cNvPr id="866" name="テキスト ボックス 865"/>
        <xdr:cNvSpPr txBox="1"/>
      </xdr:nvSpPr>
      <xdr:spPr>
        <a:xfrm>
          <a:off x="20167111" y="130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23383</xdr:rowOff>
    </xdr:from>
    <xdr:to>
      <xdr:col>102</xdr:col>
      <xdr:colOff>165100</xdr:colOff>
      <xdr:row>76</xdr:row>
      <xdr:rowOff>124983</xdr:rowOff>
    </xdr:to>
    <xdr:sp macro="" textlink="">
      <xdr:nvSpPr>
        <xdr:cNvPr id="867" name="楕円 866"/>
        <xdr:cNvSpPr/>
      </xdr:nvSpPr>
      <xdr:spPr>
        <a:xfrm>
          <a:off x="19494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116110</xdr:rowOff>
    </xdr:from>
    <xdr:ext cx="534377" cy="259045"/>
    <xdr:sp macro="" textlink="">
      <xdr:nvSpPr>
        <xdr:cNvPr id="868" name="テキスト ボックス 867"/>
        <xdr:cNvSpPr txBox="1"/>
      </xdr:nvSpPr>
      <xdr:spPr>
        <a:xfrm>
          <a:off x="19278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56484</xdr:rowOff>
    </xdr:from>
    <xdr:to>
      <xdr:col>98</xdr:col>
      <xdr:colOff>38100</xdr:colOff>
      <xdr:row>75</xdr:row>
      <xdr:rowOff>158083</xdr:rowOff>
    </xdr:to>
    <xdr:sp macro="" textlink="">
      <xdr:nvSpPr>
        <xdr:cNvPr id="869" name="楕円 868"/>
        <xdr:cNvSpPr/>
      </xdr:nvSpPr>
      <xdr:spPr>
        <a:xfrm>
          <a:off x="18605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3161</xdr:rowOff>
    </xdr:from>
    <xdr:ext cx="534377" cy="259045"/>
    <xdr:sp macro="" textlink="">
      <xdr:nvSpPr>
        <xdr:cNvPr id="870" name="テキスト ボックス 869"/>
        <xdr:cNvSpPr txBox="1"/>
      </xdr:nvSpPr>
      <xdr:spPr>
        <a:xfrm>
          <a:off x="18389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376,317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年度と比較して増加しました。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類似団体平均を上回る項目は，扶助費，普通建設事業費，災害復旧事業費，貸付金，繰出金です。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住民一人当たりのコストがもっとも高い項目は扶助費で，住民一人当たりは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円と類似団体の平均より高くなっていますが，これは，公民館整備事業等に係る増によるものです。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月豪雨災害に係る経費によるものです。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55771</xdr:rowOff>
    </xdr:from>
    <xdr:to>
      <xdr:col>24</xdr:col>
      <xdr:colOff>63500</xdr:colOff>
      <xdr:row>36</xdr:row>
      <xdr:rowOff>125331</xdr:rowOff>
    </xdr:to>
    <xdr:cxnSp macro="">
      <xdr:nvCxnSpPr>
        <xdr:cNvPr id="63" name="直線コネクタ 62"/>
        <xdr:cNvCxnSpPr/>
      </xdr:nvCxnSpPr>
      <xdr:spPr>
        <a:xfrm>
          <a:off x="3797300" y="622797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171378</xdr:rowOff>
    </xdr:from>
    <xdr:to>
      <xdr:col>19</xdr:col>
      <xdr:colOff>177800</xdr:colOff>
      <xdr:row>36</xdr:row>
      <xdr:rowOff>55771</xdr:rowOff>
    </xdr:to>
    <xdr:cxnSp macro="">
      <xdr:nvCxnSpPr>
        <xdr:cNvPr id="66" name="直線コネクタ 65"/>
        <xdr:cNvCxnSpPr/>
      </xdr:nvCxnSpPr>
      <xdr:spPr>
        <a:xfrm>
          <a:off x="2908300" y="6172128"/>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134148</xdr:rowOff>
    </xdr:from>
    <xdr:to>
      <xdr:col>15</xdr:col>
      <xdr:colOff>50800</xdr:colOff>
      <xdr:row>35</xdr:row>
      <xdr:rowOff>171378</xdr:rowOff>
    </xdr:to>
    <xdr:cxnSp macro="">
      <xdr:nvCxnSpPr>
        <xdr:cNvPr id="69" name="直線コネクタ 68"/>
        <xdr:cNvCxnSpPr/>
      </xdr:nvCxnSpPr>
      <xdr:spPr>
        <a:xfrm>
          <a:off x="2019300" y="6134898"/>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65568</xdr:rowOff>
    </xdr:from>
    <xdr:to>
      <xdr:col>10</xdr:col>
      <xdr:colOff>114300</xdr:colOff>
      <xdr:row>35</xdr:row>
      <xdr:rowOff>134148</xdr:rowOff>
    </xdr:to>
    <xdr:cxnSp macro="">
      <xdr:nvCxnSpPr>
        <xdr:cNvPr id="72" name="直線コネクタ 71"/>
        <xdr:cNvCxnSpPr/>
      </xdr:nvCxnSpPr>
      <xdr:spPr>
        <a:xfrm>
          <a:off x="1130300" y="6066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74531</xdr:rowOff>
    </xdr:from>
    <xdr:to>
      <xdr:col>24</xdr:col>
      <xdr:colOff>114300</xdr:colOff>
      <xdr:row>37</xdr:row>
      <xdr:rowOff>4681</xdr:rowOff>
    </xdr:to>
    <xdr:sp macro="" textlink="">
      <xdr:nvSpPr>
        <xdr:cNvPr id="82" name="楕円 81"/>
        <xdr:cNvSpPr/>
      </xdr:nvSpPr>
      <xdr:spPr>
        <a:xfrm>
          <a:off x="45847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52958</xdr:rowOff>
    </xdr:from>
    <xdr:ext cx="469744" cy="259045"/>
    <xdr:sp macro="" textlink="">
      <xdr:nvSpPr>
        <xdr:cNvPr id="83" name="議会費該当値テキスト"/>
        <xdr:cNvSpPr txBox="1"/>
      </xdr:nvSpPr>
      <xdr:spPr>
        <a:xfrm>
          <a:off x="4686300"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xdr:rowOff>
    </xdr:from>
    <xdr:to>
      <xdr:col>20</xdr:col>
      <xdr:colOff>38100</xdr:colOff>
      <xdr:row>36</xdr:row>
      <xdr:rowOff>106571</xdr:rowOff>
    </xdr:to>
    <xdr:sp macro="" textlink="">
      <xdr:nvSpPr>
        <xdr:cNvPr id="84" name="楕円 83"/>
        <xdr:cNvSpPr/>
      </xdr:nvSpPr>
      <xdr:spPr>
        <a:xfrm>
          <a:off x="3746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97698</xdr:rowOff>
    </xdr:from>
    <xdr:ext cx="469744" cy="259045"/>
    <xdr:sp macro="" textlink="">
      <xdr:nvSpPr>
        <xdr:cNvPr id="85" name="テキスト ボックス 84"/>
        <xdr:cNvSpPr txBox="1"/>
      </xdr:nvSpPr>
      <xdr:spPr>
        <a:xfrm>
          <a:off x="3562428" y="62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120578</xdr:rowOff>
    </xdr:from>
    <xdr:to>
      <xdr:col>15</xdr:col>
      <xdr:colOff>101600</xdr:colOff>
      <xdr:row>36</xdr:row>
      <xdr:rowOff>50728</xdr:rowOff>
    </xdr:to>
    <xdr:sp macro="" textlink="">
      <xdr:nvSpPr>
        <xdr:cNvPr id="86" name="楕円 85"/>
        <xdr:cNvSpPr/>
      </xdr:nvSpPr>
      <xdr:spPr>
        <a:xfrm>
          <a:off x="2857500" y="61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67255</xdr:rowOff>
    </xdr:from>
    <xdr:ext cx="469744" cy="259045"/>
    <xdr:sp macro="" textlink="">
      <xdr:nvSpPr>
        <xdr:cNvPr id="87" name="テキスト ボックス 86"/>
        <xdr:cNvSpPr txBox="1"/>
      </xdr:nvSpPr>
      <xdr:spPr>
        <a:xfrm>
          <a:off x="2673428"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83348</xdr:rowOff>
    </xdr:from>
    <xdr:to>
      <xdr:col>10</xdr:col>
      <xdr:colOff>165100</xdr:colOff>
      <xdr:row>36</xdr:row>
      <xdr:rowOff>13498</xdr:rowOff>
    </xdr:to>
    <xdr:sp macro="" textlink="">
      <xdr:nvSpPr>
        <xdr:cNvPr id="88" name="楕円 87"/>
        <xdr:cNvSpPr/>
      </xdr:nvSpPr>
      <xdr:spPr>
        <a:xfrm>
          <a:off x="1968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30025</xdr:rowOff>
    </xdr:from>
    <xdr:ext cx="469744" cy="259045"/>
    <xdr:sp macro="" textlink="">
      <xdr:nvSpPr>
        <xdr:cNvPr id="89" name="テキスト ボックス 88"/>
        <xdr:cNvSpPr txBox="1"/>
      </xdr:nvSpPr>
      <xdr:spPr>
        <a:xfrm>
          <a:off x="1784428"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xdr:rowOff>
    </xdr:from>
    <xdr:to>
      <xdr:col>6</xdr:col>
      <xdr:colOff>38100</xdr:colOff>
      <xdr:row>35</xdr:row>
      <xdr:rowOff>116368</xdr:rowOff>
    </xdr:to>
    <xdr:sp macro="" textlink="">
      <xdr:nvSpPr>
        <xdr:cNvPr id="90" name="楕円 89"/>
        <xdr:cNvSpPr/>
      </xdr:nvSpPr>
      <xdr:spPr>
        <a:xfrm>
          <a:off x="1079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132895</xdr:rowOff>
    </xdr:from>
    <xdr:ext cx="469744" cy="259045"/>
    <xdr:sp macro="" textlink="">
      <xdr:nvSpPr>
        <xdr:cNvPr id="91" name="テキスト ボックス 90"/>
        <xdr:cNvSpPr txBox="1"/>
      </xdr:nvSpPr>
      <xdr:spPr>
        <a:xfrm>
          <a:off x="895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82463</xdr:rowOff>
    </xdr:from>
    <xdr:to>
      <xdr:col>24</xdr:col>
      <xdr:colOff>63500</xdr:colOff>
      <xdr:row>59</xdr:row>
      <xdr:rowOff>73657</xdr:rowOff>
    </xdr:to>
    <xdr:cxnSp macro="">
      <xdr:nvCxnSpPr>
        <xdr:cNvPr id="123" name="直線コネクタ 122"/>
        <xdr:cNvCxnSpPr/>
      </xdr:nvCxnSpPr>
      <xdr:spPr>
        <a:xfrm flipV="1">
          <a:off x="3797300" y="10026563"/>
          <a:ext cx="838200" cy="1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73657</xdr:rowOff>
    </xdr:from>
    <xdr:to>
      <xdr:col>19</xdr:col>
      <xdr:colOff>177800</xdr:colOff>
      <xdr:row>59</xdr:row>
      <xdr:rowOff>95928</xdr:rowOff>
    </xdr:to>
    <xdr:cxnSp macro="">
      <xdr:nvCxnSpPr>
        <xdr:cNvPr id="126" name="直線コネクタ 125"/>
        <xdr:cNvCxnSpPr/>
      </xdr:nvCxnSpPr>
      <xdr:spPr>
        <a:xfrm flipV="1">
          <a:off x="2908300" y="10189207"/>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56152</xdr:rowOff>
    </xdr:from>
    <xdr:to>
      <xdr:col>15</xdr:col>
      <xdr:colOff>50800</xdr:colOff>
      <xdr:row>59</xdr:row>
      <xdr:rowOff>95928</xdr:rowOff>
    </xdr:to>
    <xdr:cxnSp macro="">
      <xdr:nvCxnSpPr>
        <xdr:cNvPr id="129" name="直線コネクタ 128"/>
        <xdr:cNvCxnSpPr/>
      </xdr:nvCxnSpPr>
      <xdr:spPr>
        <a:xfrm>
          <a:off x="2019300" y="1017170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56152</xdr:rowOff>
    </xdr:from>
    <xdr:to>
      <xdr:col>10</xdr:col>
      <xdr:colOff>114300</xdr:colOff>
      <xdr:row>59</xdr:row>
      <xdr:rowOff>65721</xdr:rowOff>
    </xdr:to>
    <xdr:cxnSp macro="">
      <xdr:nvCxnSpPr>
        <xdr:cNvPr id="132" name="直線コネクタ 131"/>
        <xdr:cNvCxnSpPr/>
      </xdr:nvCxnSpPr>
      <xdr:spPr>
        <a:xfrm flipV="1">
          <a:off x="1130300" y="10171702"/>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31663</xdr:rowOff>
    </xdr:from>
    <xdr:to>
      <xdr:col>24</xdr:col>
      <xdr:colOff>114300</xdr:colOff>
      <xdr:row>58</xdr:row>
      <xdr:rowOff>133263</xdr:rowOff>
    </xdr:to>
    <xdr:sp macro="" textlink="">
      <xdr:nvSpPr>
        <xdr:cNvPr id="142" name="楕円 141"/>
        <xdr:cNvSpPr/>
      </xdr:nvSpPr>
      <xdr:spPr>
        <a:xfrm>
          <a:off x="4584700" y="99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10090</xdr:rowOff>
    </xdr:from>
    <xdr:ext cx="534377" cy="259045"/>
    <xdr:sp macro="" textlink="">
      <xdr:nvSpPr>
        <xdr:cNvPr id="143" name="総務費該当値テキスト"/>
        <xdr:cNvSpPr txBox="1"/>
      </xdr:nvSpPr>
      <xdr:spPr>
        <a:xfrm>
          <a:off x="4686300" y="99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22857</xdr:rowOff>
    </xdr:from>
    <xdr:to>
      <xdr:col>20</xdr:col>
      <xdr:colOff>38100</xdr:colOff>
      <xdr:row>59</xdr:row>
      <xdr:rowOff>124457</xdr:rowOff>
    </xdr:to>
    <xdr:sp macro="" textlink="">
      <xdr:nvSpPr>
        <xdr:cNvPr id="144" name="楕円 143"/>
        <xdr:cNvSpPr/>
      </xdr:nvSpPr>
      <xdr:spPr>
        <a:xfrm>
          <a:off x="3746500" y="101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115584</xdr:rowOff>
    </xdr:from>
    <xdr:ext cx="534377" cy="259045"/>
    <xdr:sp macro="" textlink="">
      <xdr:nvSpPr>
        <xdr:cNvPr id="145" name="テキスト ボックス 144"/>
        <xdr:cNvSpPr txBox="1"/>
      </xdr:nvSpPr>
      <xdr:spPr>
        <a:xfrm>
          <a:off x="3530111" y="102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45128</xdr:rowOff>
    </xdr:from>
    <xdr:to>
      <xdr:col>15</xdr:col>
      <xdr:colOff>101600</xdr:colOff>
      <xdr:row>59</xdr:row>
      <xdr:rowOff>146728</xdr:rowOff>
    </xdr:to>
    <xdr:sp macro="" textlink="">
      <xdr:nvSpPr>
        <xdr:cNvPr id="146" name="楕円 145"/>
        <xdr:cNvSpPr/>
      </xdr:nvSpPr>
      <xdr:spPr>
        <a:xfrm>
          <a:off x="28575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137855</xdr:rowOff>
    </xdr:from>
    <xdr:ext cx="534377" cy="259045"/>
    <xdr:sp macro="" textlink="">
      <xdr:nvSpPr>
        <xdr:cNvPr id="147" name="テキスト ボックス 146"/>
        <xdr:cNvSpPr txBox="1"/>
      </xdr:nvSpPr>
      <xdr:spPr>
        <a:xfrm>
          <a:off x="2641111" y="102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5352</xdr:rowOff>
    </xdr:from>
    <xdr:to>
      <xdr:col>10</xdr:col>
      <xdr:colOff>165100</xdr:colOff>
      <xdr:row>59</xdr:row>
      <xdr:rowOff>106952</xdr:rowOff>
    </xdr:to>
    <xdr:sp macro="" textlink="">
      <xdr:nvSpPr>
        <xdr:cNvPr id="148" name="楕円 147"/>
        <xdr:cNvSpPr/>
      </xdr:nvSpPr>
      <xdr:spPr>
        <a:xfrm>
          <a:off x="1968500" y="101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98079</xdr:rowOff>
    </xdr:from>
    <xdr:ext cx="534377" cy="259045"/>
    <xdr:sp macro="" textlink="">
      <xdr:nvSpPr>
        <xdr:cNvPr id="149" name="テキスト ボックス 148"/>
        <xdr:cNvSpPr txBox="1"/>
      </xdr:nvSpPr>
      <xdr:spPr>
        <a:xfrm>
          <a:off x="1752111" y="102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14921</xdr:rowOff>
    </xdr:from>
    <xdr:to>
      <xdr:col>6</xdr:col>
      <xdr:colOff>38100</xdr:colOff>
      <xdr:row>59</xdr:row>
      <xdr:rowOff>116521</xdr:rowOff>
    </xdr:to>
    <xdr:sp macro="" textlink="">
      <xdr:nvSpPr>
        <xdr:cNvPr id="150" name="楕円 149"/>
        <xdr:cNvSpPr/>
      </xdr:nvSpPr>
      <xdr:spPr>
        <a:xfrm>
          <a:off x="1079500" y="101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107648</xdr:rowOff>
    </xdr:from>
    <xdr:ext cx="534377" cy="259045"/>
    <xdr:sp macro="" textlink="">
      <xdr:nvSpPr>
        <xdr:cNvPr id="151" name="テキスト ボックス 150"/>
        <xdr:cNvSpPr txBox="1"/>
      </xdr:nvSpPr>
      <xdr:spPr>
        <a:xfrm>
          <a:off x="863111" y="102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7366</xdr:rowOff>
    </xdr:from>
    <xdr:to>
      <xdr:col>24</xdr:col>
      <xdr:colOff>63500</xdr:colOff>
      <xdr:row>76</xdr:row>
      <xdr:rowOff>6122</xdr:rowOff>
    </xdr:to>
    <xdr:cxnSp macro="">
      <xdr:nvCxnSpPr>
        <xdr:cNvPr id="181" name="直線コネクタ 180"/>
        <xdr:cNvCxnSpPr/>
      </xdr:nvCxnSpPr>
      <xdr:spPr>
        <a:xfrm flipV="1">
          <a:off x="3797300" y="12866116"/>
          <a:ext cx="838200" cy="17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6122</xdr:rowOff>
    </xdr:from>
    <xdr:to>
      <xdr:col>19</xdr:col>
      <xdr:colOff>177800</xdr:colOff>
      <xdr:row>76</xdr:row>
      <xdr:rowOff>84671</xdr:rowOff>
    </xdr:to>
    <xdr:cxnSp macro="">
      <xdr:nvCxnSpPr>
        <xdr:cNvPr id="184" name="直線コネクタ 183"/>
        <xdr:cNvCxnSpPr/>
      </xdr:nvCxnSpPr>
      <xdr:spPr>
        <a:xfrm flipV="1">
          <a:off x="2908300" y="13036322"/>
          <a:ext cx="889000" cy="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149327</xdr:rowOff>
    </xdr:from>
    <xdr:to>
      <xdr:col>15</xdr:col>
      <xdr:colOff>50800</xdr:colOff>
      <xdr:row>76</xdr:row>
      <xdr:rowOff>84671</xdr:rowOff>
    </xdr:to>
    <xdr:cxnSp macro="">
      <xdr:nvCxnSpPr>
        <xdr:cNvPr id="187" name="直線コネクタ 186"/>
        <xdr:cNvCxnSpPr/>
      </xdr:nvCxnSpPr>
      <xdr:spPr>
        <a:xfrm>
          <a:off x="2019300" y="13008077"/>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149327</xdr:rowOff>
    </xdr:from>
    <xdr:to>
      <xdr:col>10</xdr:col>
      <xdr:colOff>114300</xdr:colOff>
      <xdr:row>76</xdr:row>
      <xdr:rowOff>58483</xdr:rowOff>
    </xdr:to>
    <xdr:cxnSp macro="">
      <xdr:nvCxnSpPr>
        <xdr:cNvPr id="190" name="直線コネクタ 189"/>
        <xdr:cNvCxnSpPr/>
      </xdr:nvCxnSpPr>
      <xdr:spPr>
        <a:xfrm flipV="1">
          <a:off x="1130300" y="13008077"/>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128016</xdr:rowOff>
    </xdr:from>
    <xdr:to>
      <xdr:col>24</xdr:col>
      <xdr:colOff>114300</xdr:colOff>
      <xdr:row>75</xdr:row>
      <xdr:rowOff>58166</xdr:rowOff>
    </xdr:to>
    <xdr:sp macro="" textlink="">
      <xdr:nvSpPr>
        <xdr:cNvPr id="200" name="楕円 199"/>
        <xdr:cNvSpPr/>
      </xdr:nvSpPr>
      <xdr:spPr>
        <a:xfrm>
          <a:off x="4584700" y="128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150893</xdr:rowOff>
    </xdr:from>
    <xdr:ext cx="599010" cy="259045"/>
    <xdr:sp macro="" textlink="">
      <xdr:nvSpPr>
        <xdr:cNvPr id="201" name="民生費該当値テキスト"/>
        <xdr:cNvSpPr txBox="1"/>
      </xdr:nvSpPr>
      <xdr:spPr>
        <a:xfrm>
          <a:off x="4686300" y="1266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126771</xdr:rowOff>
    </xdr:from>
    <xdr:to>
      <xdr:col>20</xdr:col>
      <xdr:colOff>38100</xdr:colOff>
      <xdr:row>76</xdr:row>
      <xdr:rowOff>56921</xdr:rowOff>
    </xdr:to>
    <xdr:sp macro="" textlink="">
      <xdr:nvSpPr>
        <xdr:cNvPr id="202" name="楕円 201"/>
        <xdr:cNvSpPr/>
      </xdr:nvSpPr>
      <xdr:spPr>
        <a:xfrm>
          <a:off x="3746500" y="129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73448</xdr:rowOff>
    </xdr:from>
    <xdr:ext cx="599010" cy="259045"/>
    <xdr:sp macro="" textlink="">
      <xdr:nvSpPr>
        <xdr:cNvPr id="203" name="テキスト ボックス 202"/>
        <xdr:cNvSpPr txBox="1"/>
      </xdr:nvSpPr>
      <xdr:spPr>
        <a:xfrm>
          <a:off x="3497795" y="127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33871</xdr:rowOff>
    </xdr:from>
    <xdr:to>
      <xdr:col>15</xdr:col>
      <xdr:colOff>101600</xdr:colOff>
      <xdr:row>76</xdr:row>
      <xdr:rowOff>135471</xdr:rowOff>
    </xdr:to>
    <xdr:sp macro="" textlink="">
      <xdr:nvSpPr>
        <xdr:cNvPr id="204" name="楕円 203"/>
        <xdr:cNvSpPr/>
      </xdr:nvSpPr>
      <xdr:spPr>
        <a:xfrm>
          <a:off x="2857500" y="130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151998</xdr:rowOff>
    </xdr:from>
    <xdr:ext cx="599010" cy="259045"/>
    <xdr:sp macro="" textlink="">
      <xdr:nvSpPr>
        <xdr:cNvPr id="205" name="テキスト ボックス 204"/>
        <xdr:cNvSpPr txBox="1"/>
      </xdr:nvSpPr>
      <xdr:spPr>
        <a:xfrm>
          <a:off x="2608795" y="128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98527</xdr:rowOff>
    </xdr:from>
    <xdr:to>
      <xdr:col>10</xdr:col>
      <xdr:colOff>165100</xdr:colOff>
      <xdr:row>76</xdr:row>
      <xdr:rowOff>28677</xdr:rowOff>
    </xdr:to>
    <xdr:sp macro="" textlink="">
      <xdr:nvSpPr>
        <xdr:cNvPr id="206" name="楕円 205"/>
        <xdr:cNvSpPr/>
      </xdr:nvSpPr>
      <xdr:spPr>
        <a:xfrm>
          <a:off x="1968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45204</xdr:rowOff>
    </xdr:from>
    <xdr:ext cx="599010" cy="259045"/>
    <xdr:sp macro="" textlink="">
      <xdr:nvSpPr>
        <xdr:cNvPr id="207" name="テキスト ボックス 206"/>
        <xdr:cNvSpPr txBox="1"/>
      </xdr:nvSpPr>
      <xdr:spPr>
        <a:xfrm>
          <a:off x="1719795" y="127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7683</xdr:rowOff>
    </xdr:from>
    <xdr:to>
      <xdr:col>6</xdr:col>
      <xdr:colOff>38100</xdr:colOff>
      <xdr:row>76</xdr:row>
      <xdr:rowOff>109283</xdr:rowOff>
    </xdr:to>
    <xdr:sp macro="" textlink="">
      <xdr:nvSpPr>
        <xdr:cNvPr id="208" name="楕円 207"/>
        <xdr:cNvSpPr/>
      </xdr:nvSpPr>
      <xdr:spPr>
        <a:xfrm>
          <a:off x="1079500" y="130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125810</xdr:rowOff>
    </xdr:from>
    <xdr:ext cx="599010" cy="259045"/>
    <xdr:sp macro="" textlink="">
      <xdr:nvSpPr>
        <xdr:cNvPr id="209" name="テキスト ボックス 208"/>
        <xdr:cNvSpPr txBox="1"/>
      </xdr:nvSpPr>
      <xdr:spPr>
        <a:xfrm>
          <a:off x="830795" y="128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163001</xdr:rowOff>
    </xdr:from>
    <xdr:to>
      <xdr:col>24</xdr:col>
      <xdr:colOff>63500</xdr:colOff>
      <xdr:row>99</xdr:row>
      <xdr:rowOff>2001</xdr:rowOff>
    </xdr:to>
    <xdr:cxnSp macro="">
      <xdr:nvCxnSpPr>
        <xdr:cNvPr id="241" name="直線コネクタ 240"/>
        <xdr:cNvCxnSpPr/>
      </xdr:nvCxnSpPr>
      <xdr:spPr>
        <a:xfrm>
          <a:off x="3797300" y="16965101"/>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163001</xdr:rowOff>
    </xdr:from>
    <xdr:to>
      <xdr:col>19</xdr:col>
      <xdr:colOff>177800</xdr:colOff>
      <xdr:row>99</xdr:row>
      <xdr:rowOff>222</xdr:rowOff>
    </xdr:to>
    <xdr:cxnSp macro="">
      <xdr:nvCxnSpPr>
        <xdr:cNvPr id="244" name="直線コネクタ 243"/>
        <xdr:cNvCxnSpPr/>
      </xdr:nvCxnSpPr>
      <xdr:spPr>
        <a:xfrm flipV="1">
          <a:off x="2908300" y="16965101"/>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143504</xdr:rowOff>
    </xdr:from>
    <xdr:to>
      <xdr:col>15</xdr:col>
      <xdr:colOff>50800</xdr:colOff>
      <xdr:row>99</xdr:row>
      <xdr:rowOff>222</xdr:rowOff>
    </xdr:to>
    <xdr:cxnSp macro="">
      <xdr:nvCxnSpPr>
        <xdr:cNvPr id="247" name="直線コネクタ 246"/>
        <xdr:cNvCxnSpPr/>
      </xdr:nvCxnSpPr>
      <xdr:spPr>
        <a:xfrm>
          <a:off x="2019300" y="16945604"/>
          <a:ext cx="8890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143504</xdr:rowOff>
    </xdr:from>
    <xdr:to>
      <xdr:col>10</xdr:col>
      <xdr:colOff>114300</xdr:colOff>
      <xdr:row>98</xdr:row>
      <xdr:rowOff>155800</xdr:rowOff>
    </xdr:to>
    <xdr:cxnSp macro="">
      <xdr:nvCxnSpPr>
        <xdr:cNvPr id="250" name="直線コネクタ 249"/>
        <xdr:cNvCxnSpPr/>
      </xdr:nvCxnSpPr>
      <xdr:spPr>
        <a:xfrm flipV="1">
          <a:off x="1130300" y="1694560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122651</xdr:rowOff>
    </xdr:from>
    <xdr:to>
      <xdr:col>24</xdr:col>
      <xdr:colOff>114300</xdr:colOff>
      <xdr:row>99</xdr:row>
      <xdr:rowOff>52801</xdr:rowOff>
    </xdr:to>
    <xdr:sp macro="" textlink="">
      <xdr:nvSpPr>
        <xdr:cNvPr id="260" name="楕円 259"/>
        <xdr:cNvSpPr/>
      </xdr:nvSpPr>
      <xdr:spPr>
        <a:xfrm>
          <a:off x="45847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101078</xdr:rowOff>
    </xdr:from>
    <xdr:ext cx="534377" cy="259045"/>
    <xdr:sp macro="" textlink="">
      <xdr:nvSpPr>
        <xdr:cNvPr id="261" name="衛生費該当値テキスト"/>
        <xdr:cNvSpPr txBox="1"/>
      </xdr:nvSpPr>
      <xdr:spPr>
        <a:xfrm>
          <a:off x="4686300" y="169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112201</xdr:rowOff>
    </xdr:from>
    <xdr:to>
      <xdr:col>20</xdr:col>
      <xdr:colOff>38100</xdr:colOff>
      <xdr:row>99</xdr:row>
      <xdr:rowOff>42351</xdr:rowOff>
    </xdr:to>
    <xdr:sp macro="" textlink="">
      <xdr:nvSpPr>
        <xdr:cNvPr id="262" name="楕円 261"/>
        <xdr:cNvSpPr/>
      </xdr:nvSpPr>
      <xdr:spPr>
        <a:xfrm>
          <a:off x="3746500" y="16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33478</xdr:rowOff>
    </xdr:from>
    <xdr:ext cx="534377" cy="259045"/>
    <xdr:sp macro="" textlink="">
      <xdr:nvSpPr>
        <xdr:cNvPr id="263" name="テキスト ボックス 262"/>
        <xdr:cNvSpPr txBox="1"/>
      </xdr:nvSpPr>
      <xdr:spPr>
        <a:xfrm>
          <a:off x="3530111" y="17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120872</xdr:rowOff>
    </xdr:from>
    <xdr:to>
      <xdr:col>15</xdr:col>
      <xdr:colOff>101600</xdr:colOff>
      <xdr:row>99</xdr:row>
      <xdr:rowOff>51022</xdr:rowOff>
    </xdr:to>
    <xdr:sp macro="" textlink="">
      <xdr:nvSpPr>
        <xdr:cNvPr id="264" name="楕円 263"/>
        <xdr:cNvSpPr/>
      </xdr:nvSpPr>
      <xdr:spPr>
        <a:xfrm>
          <a:off x="2857500" y="169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42149</xdr:rowOff>
    </xdr:from>
    <xdr:ext cx="534377" cy="259045"/>
    <xdr:sp macro="" textlink="">
      <xdr:nvSpPr>
        <xdr:cNvPr id="265" name="テキスト ボックス 264"/>
        <xdr:cNvSpPr txBox="1"/>
      </xdr:nvSpPr>
      <xdr:spPr>
        <a:xfrm>
          <a:off x="2641111" y="170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92704</xdr:rowOff>
    </xdr:from>
    <xdr:to>
      <xdr:col>10</xdr:col>
      <xdr:colOff>165100</xdr:colOff>
      <xdr:row>99</xdr:row>
      <xdr:rowOff>22854</xdr:rowOff>
    </xdr:to>
    <xdr:sp macro="" textlink="">
      <xdr:nvSpPr>
        <xdr:cNvPr id="266" name="楕円 265"/>
        <xdr:cNvSpPr/>
      </xdr:nvSpPr>
      <xdr:spPr>
        <a:xfrm>
          <a:off x="1968500" y="168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13981</xdr:rowOff>
    </xdr:from>
    <xdr:ext cx="534377" cy="259045"/>
    <xdr:sp macro="" textlink="">
      <xdr:nvSpPr>
        <xdr:cNvPr id="267" name="テキスト ボックス 266"/>
        <xdr:cNvSpPr txBox="1"/>
      </xdr:nvSpPr>
      <xdr:spPr>
        <a:xfrm>
          <a:off x="1752111" y="169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105000</xdr:rowOff>
    </xdr:from>
    <xdr:to>
      <xdr:col>6</xdr:col>
      <xdr:colOff>38100</xdr:colOff>
      <xdr:row>99</xdr:row>
      <xdr:rowOff>35150</xdr:rowOff>
    </xdr:to>
    <xdr:sp macro="" textlink="">
      <xdr:nvSpPr>
        <xdr:cNvPr id="268" name="楕円 267"/>
        <xdr:cNvSpPr/>
      </xdr:nvSpPr>
      <xdr:spPr>
        <a:xfrm>
          <a:off x="10795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26277</xdr:rowOff>
    </xdr:from>
    <xdr:ext cx="534377" cy="259045"/>
    <xdr:sp macro="" textlink="">
      <xdr:nvSpPr>
        <xdr:cNvPr id="269" name="テキスト ボックス 268"/>
        <xdr:cNvSpPr txBox="1"/>
      </xdr:nvSpPr>
      <xdr:spPr>
        <a:xfrm>
          <a:off x="863111" y="16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84510</xdr:rowOff>
    </xdr:to>
    <xdr:cxnSp macro="">
      <xdr:nvCxnSpPr>
        <xdr:cNvPr id="300" name="直線コネクタ 299"/>
        <xdr:cNvCxnSpPr/>
      </xdr:nvCxnSpPr>
      <xdr:spPr>
        <a:xfrm>
          <a:off x="9639300" y="642620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80917</xdr:rowOff>
    </xdr:from>
    <xdr:to>
      <xdr:col>50</xdr:col>
      <xdr:colOff>114300</xdr:colOff>
      <xdr:row>37</xdr:row>
      <xdr:rowOff>82550</xdr:rowOff>
    </xdr:to>
    <xdr:cxnSp macro="">
      <xdr:nvCxnSpPr>
        <xdr:cNvPr id="303" name="直線コネクタ 302"/>
        <xdr:cNvCxnSpPr/>
      </xdr:nvCxnSpPr>
      <xdr:spPr>
        <a:xfrm>
          <a:off x="8750300" y="64245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77651</xdr:rowOff>
    </xdr:from>
    <xdr:to>
      <xdr:col>45</xdr:col>
      <xdr:colOff>177800</xdr:colOff>
      <xdr:row>37</xdr:row>
      <xdr:rowOff>80917</xdr:rowOff>
    </xdr:to>
    <xdr:cxnSp macro="">
      <xdr:nvCxnSpPr>
        <xdr:cNvPr id="306" name="直線コネクタ 305"/>
        <xdr:cNvCxnSpPr/>
      </xdr:nvCxnSpPr>
      <xdr:spPr>
        <a:xfrm>
          <a:off x="7861300" y="642130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73733</xdr:rowOff>
    </xdr:from>
    <xdr:to>
      <xdr:col>41</xdr:col>
      <xdr:colOff>50800</xdr:colOff>
      <xdr:row>37</xdr:row>
      <xdr:rowOff>77651</xdr:rowOff>
    </xdr:to>
    <xdr:cxnSp macro="">
      <xdr:nvCxnSpPr>
        <xdr:cNvPr id="309" name="直線コネクタ 308"/>
        <xdr:cNvCxnSpPr/>
      </xdr:nvCxnSpPr>
      <xdr:spPr>
        <a:xfrm>
          <a:off x="6972300" y="6417383"/>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33710</xdr:rowOff>
    </xdr:from>
    <xdr:to>
      <xdr:col>55</xdr:col>
      <xdr:colOff>50800</xdr:colOff>
      <xdr:row>37</xdr:row>
      <xdr:rowOff>135310</xdr:rowOff>
    </xdr:to>
    <xdr:sp macro="" textlink="">
      <xdr:nvSpPr>
        <xdr:cNvPr id="319" name="楕円 318"/>
        <xdr:cNvSpPr/>
      </xdr:nvSpPr>
      <xdr:spPr>
        <a:xfrm>
          <a:off x="10426700" y="6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56587</xdr:rowOff>
    </xdr:from>
    <xdr:ext cx="469744" cy="259045"/>
    <xdr:sp macro="" textlink="">
      <xdr:nvSpPr>
        <xdr:cNvPr id="320" name="労働費該当値テキスト"/>
        <xdr:cNvSpPr txBox="1"/>
      </xdr:nvSpPr>
      <xdr:spPr>
        <a:xfrm>
          <a:off x="10528300" y="62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21" name="楕円 320"/>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149877</xdr:rowOff>
    </xdr:from>
    <xdr:ext cx="469744" cy="259045"/>
    <xdr:sp macro="" textlink="">
      <xdr:nvSpPr>
        <xdr:cNvPr id="322" name="テキスト ボックス 321"/>
        <xdr:cNvSpPr txBox="1"/>
      </xdr:nvSpPr>
      <xdr:spPr>
        <a:xfrm>
          <a:off x="9404428"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30117</xdr:rowOff>
    </xdr:from>
    <xdr:to>
      <xdr:col>46</xdr:col>
      <xdr:colOff>38100</xdr:colOff>
      <xdr:row>37</xdr:row>
      <xdr:rowOff>131717</xdr:rowOff>
    </xdr:to>
    <xdr:sp macro="" textlink="">
      <xdr:nvSpPr>
        <xdr:cNvPr id="323" name="楕円 322"/>
        <xdr:cNvSpPr/>
      </xdr:nvSpPr>
      <xdr:spPr>
        <a:xfrm>
          <a:off x="869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148244</xdr:rowOff>
    </xdr:from>
    <xdr:ext cx="469744" cy="259045"/>
    <xdr:sp macro="" textlink="">
      <xdr:nvSpPr>
        <xdr:cNvPr id="324" name="テキスト ボックス 323"/>
        <xdr:cNvSpPr txBox="1"/>
      </xdr:nvSpPr>
      <xdr:spPr>
        <a:xfrm>
          <a:off x="851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26851</xdr:rowOff>
    </xdr:from>
    <xdr:to>
      <xdr:col>41</xdr:col>
      <xdr:colOff>101600</xdr:colOff>
      <xdr:row>37</xdr:row>
      <xdr:rowOff>128451</xdr:rowOff>
    </xdr:to>
    <xdr:sp macro="" textlink="">
      <xdr:nvSpPr>
        <xdr:cNvPr id="325" name="楕円 324"/>
        <xdr:cNvSpPr/>
      </xdr:nvSpPr>
      <xdr:spPr>
        <a:xfrm>
          <a:off x="7810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144978</xdr:rowOff>
    </xdr:from>
    <xdr:ext cx="469744" cy="259045"/>
    <xdr:sp macro="" textlink="">
      <xdr:nvSpPr>
        <xdr:cNvPr id="326" name="テキスト ボックス 325"/>
        <xdr:cNvSpPr txBox="1"/>
      </xdr:nvSpPr>
      <xdr:spPr>
        <a:xfrm>
          <a:off x="7626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22933</xdr:rowOff>
    </xdr:from>
    <xdr:to>
      <xdr:col>36</xdr:col>
      <xdr:colOff>165100</xdr:colOff>
      <xdr:row>37</xdr:row>
      <xdr:rowOff>124533</xdr:rowOff>
    </xdr:to>
    <xdr:sp macro="" textlink="">
      <xdr:nvSpPr>
        <xdr:cNvPr id="327" name="楕円 326"/>
        <xdr:cNvSpPr/>
      </xdr:nvSpPr>
      <xdr:spPr>
        <a:xfrm>
          <a:off x="6921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141060</xdr:rowOff>
    </xdr:from>
    <xdr:ext cx="469744" cy="259045"/>
    <xdr:sp macro="" textlink="">
      <xdr:nvSpPr>
        <xdr:cNvPr id="328" name="テキスト ボックス 327"/>
        <xdr:cNvSpPr txBox="1"/>
      </xdr:nvSpPr>
      <xdr:spPr>
        <a:xfrm>
          <a:off x="6737428" y="61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84967</xdr:rowOff>
    </xdr:from>
    <xdr:to>
      <xdr:col>55</xdr:col>
      <xdr:colOff>0</xdr:colOff>
      <xdr:row>59</xdr:row>
      <xdr:rowOff>85326</xdr:rowOff>
    </xdr:to>
    <xdr:cxnSp macro="">
      <xdr:nvCxnSpPr>
        <xdr:cNvPr id="359" name="直線コネクタ 358"/>
        <xdr:cNvCxnSpPr/>
      </xdr:nvCxnSpPr>
      <xdr:spPr>
        <a:xfrm flipV="1">
          <a:off x="9639300" y="1020051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82730</xdr:rowOff>
    </xdr:from>
    <xdr:to>
      <xdr:col>50</xdr:col>
      <xdr:colOff>114300</xdr:colOff>
      <xdr:row>59</xdr:row>
      <xdr:rowOff>85326</xdr:rowOff>
    </xdr:to>
    <xdr:cxnSp macro="">
      <xdr:nvCxnSpPr>
        <xdr:cNvPr id="362" name="直線コネクタ 361"/>
        <xdr:cNvCxnSpPr/>
      </xdr:nvCxnSpPr>
      <xdr:spPr>
        <a:xfrm>
          <a:off x="8750300" y="10198280"/>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82730</xdr:rowOff>
    </xdr:from>
    <xdr:to>
      <xdr:col>45</xdr:col>
      <xdr:colOff>177800</xdr:colOff>
      <xdr:row>59</xdr:row>
      <xdr:rowOff>83481</xdr:rowOff>
    </xdr:to>
    <xdr:cxnSp macro="">
      <xdr:nvCxnSpPr>
        <xdr:cNvPr id="365" name="直線コネクタ 364"/>
        <xdr:cNvCxnSpPr/>
      </xdr:nvCxnSpPr>
      <xdr:spPr>
        <a:xfrm flipV="1">
          <a:off x="7861300" y="1019828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80590</xdr:rowOff>
    </xdr:from>
    <xdr:to>
      <xdr:col>41</xdr:col>
      <xdr:colOff>50800</xdr:colOff>
      <xdr:row>59</xdr:row>
      <xdr:rowOff>83481</xdr:rowOff>
    </xdr:to>
    <xdr:cxnSp macro="">
      <xdr:nvCxnSpPr>
        <xdr:cNvPr id="368" name="直線コネクタ 367"/>
        <xdr:cNvCxnSpPr/>
      </xdr:nvCxnSpPr>
      <xdr:spPr>
        <a:xfrm>
          <a:off x="6972300" y="1019614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34167</xdr:rowOff>
    </xdr:from>
    <xdr:to>
      <xdr:col>55</xdr:col>
      <xdr:colOff>50800</xdr:colOff>
      <xdr:row>59</xdr:row>
      <xdr:rowOff>135767</xdr:rowOff>
    </xdr:to>
    <xdr:sp macro="" textlink="">
      <xdr:nvSpPr>
        <xdr:cNvPr id="378" name="楕円 377"/>
        <xdr:cNvSpPr/>
      </xdr:nvSpPr>
      <xdr:spPr>
        <a:xfrm>
          <a:off x="10426700" y="101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120544</xdr:rowOff>
    </xdr:from>
    <xdr:ext cx="378565" cy="259045"/>
    <xdr:sp macro="" textlink="">
      <xdr:nvSpPr>
        <xdr:cNvPr id="379" name="農林水産業費該当値テキスト"/>
        <xdr:cNvSpPr txBox="1"/>
      </xdr:nvSpPr>
      <xdr:spPr>
        <a:xfrm>
          <a:off x="10528300" y="1006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34526</xdr:rowOff>
    </xdr:from>
    <xdr:to>
      <xdr:col>50</xdr:col>
      <xdr:colOff>165100</xdr:colOff>
      <xdr:row>59</xdr:row>
      <xdr:rowOff>136126</xdr:rowOff>
    </xdr:to>
    <xdr:sp macro="" textlink="">
      <xdr:nvSpPr>
        <xdr:cNvPr id="380" name="楕円 379"/>
        <xdr:cNvSpPr/>
      </xdr:nvSpPr>
      <xdr:spPr>
        <a:xfrm>
          <a:off x="9588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127253</xdr:rowOff>
    </xdr:from>
    <xdr:ext cx="378565" cy="259045"/>
    <xdr:sp macro="" textlink="">
      <xdr:nvSpPr>
        <xdr:cNvPr id="381" name="テキスト ボックス 380"/>
        <xdr:cNvSpPr txBox="1"/>
      </xdr:nvSpPr>
      <xdr:spPr>
        <a:xfrm>
          <a:off x="9450017" y="102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31930</xdr:rowOff>
    </xdr:from>
    <xdr:to>
      <xdr:col>46</xdr:col>
      <xdr:colOff>38100</xdr:colOff>
      <xdr:row>59</xdr:row>
      <xdr:rowOff>133530</xdr:rowOff>
    </xdr:to>
    <xdr:sp macro="" textlink="">
      <xdr:nvSpPr>
        <xdr:cNvPr id="382" name="楕円 381"/>
        <xdr:cNvSpPr/>
      </xdr:nvSpPr>
      <xdr:spPr>
        <a:xfrm>
          <a:off x="86995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124657</xdr:rowOff>
    </xdr:from>
    <xdr:ext cx="378565" cy="259045"/>
    <xdr:sp macro="" textlink="">
      <xdr:nvSpPr>
        <xdr:cNvPr id="383" name="テキスト ボックス 382"/>
        <xdr:cNvSpPr txBox="1"/>
      </xdr:nvSpPr>
      <xdr:spPr>
        <a:xfrm>
          <a:off x="8561017" y="1024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32681</xdr:rowOff>
    </xdr:from>
    <xdr:to>
      <xdr:col>41</xdr:col>
      <xdr:colOff>101600</xdr:colOff>
      <xdr:row>59</xdr:row>
      <xdr:rowOff>134281</xdr:rowOff>
    </xdr:to>
    <xdr:sp macro="" textlink="">
      <xdr:nvSpPr>
        <xdr:cNvPr id="384" name="楕円 383"/>
        <xdr:cNvSpPr/>
      </xdr:nvSpPr>
      <xdr:spPr>
        <a:xfrm>
          <a:off x="7810500" y="101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125408</xdr:rowOff>
    </xdr:from>
    <xdr:ext cx="378565" cy="259045"/>
    <xdr:sp macro="" textlink="">
      <xdr:nvSpPr>
        <xdr:cNvPr id="385" name="テキスト ボックス 384"/>
        <xdr:cNvSpPr txBox="1"/>
      </xdr:nvSpPr>
      <xdr:spPr>
        <a:xfrm>
          <a:off x="7672017" y="1024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29790</xdr:rowOff>
    </xdr:from>
    <xdr:to>
      <xdr:col>36</xdr:col>
      <xdr:colOff>165100</xdr:colOff>
      <xdr:row>59</xdr:row>
      <xdr:rowOff>131390</xdr:rowOff>
    </xdr:to>
    <xdr:sp macro="" textlink="">
      <xdr:nvSpPr>
        <xdr:cNvPr id="386" name="楕円 385"/>
        <xdr:cNvSpPr/>
      </xdr:nvSpPr>
      <xdr:spPr>
        <a:xfrm>
          <a:off x="6921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122517</xdr:rowOff>
    </xdr:from>
    <xdr:ext cx="469744" cy="259045"/>
    <xdr:sp macro="" textlink="">
      <xdr:nvSpPr>
        <xdr:cNvPr id="387" name="テキスト ボックス 386"/>
        <xdr:cNvSpPr txBox="1"/>
      </xdr:nvSpPr>
      <xdr:spPr>
        <a:xfrm>
          <a:off x="6737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52288</xdr:rowOff>
    </xdr:from>
    <xdr:to>
      <xdr:col>55</xdr:col>
      <xdr:colOff>0</xdr:colOff>
      <xdr:row>79</xdr:row>
      <xdr:rowOff>56914</xdr:rowOff>
    </xdr:to>
    <xdr:cxnSp macro="">
      <xdr:nvCxnSpPr>
        <xdr:cNvPr id="418" name="直線コネクタ 417"/>
        <xdr:cNvCxnSpPr/>
      </xdr:nvCxnSpPr>
      <xdr:spPr>
        <a:xfrm flipV="1">
          <a:off x="9639300" y="13596838"/>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55978</xdr:rowOff>
    </xdr:from>
    <xdr:to>
      <xdr:col>50</xdr:col>
      <xdr:colOff>114300</xdr:colOff>
      <xdr:row>79</xdr:row>
      <xdr:rowOff>56914</xdr:rowOff>
    </xdr:to>
    <xdr:cxnSp macro="">
      <xdr:nvCxnSpPr>
        <xdr:cNvPr id="421" name="直線コネクタ 420"/>
        <xdr:cNvCxnSpPr/>
      </xdr:nvCxnSpPr>
      <xdr:spPr>
        <a:xfrm>
          <a:off x="8750300" y="13600528"/>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55226</xdr:rowOff>
    </xdr:from>
    <xdr:to>
      <xdr:col>45</xdr:col>
      <xdr:colOff>177800</xdr:colOff>
      <xdr:row>79</xdr:row>
      <xdr:rowOff>55978</xdr:rowOff>
    </xdr:to>
    <xdr:cxnSp macro="">
      <xdr:nvCxnSpPr>
        <xdr:cNvPr id="424" name="直線コネクタ 423"/>
        <xdr:cNvCxnSpPr/>
      </xdr:nvCxnSpPr>
      <xdr:spPr>
        <a:xfrm>
          <a:off x="7861300" y="13599776"/>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44014</xdr:rowOff>
    </xdr:from>
    <xdr:to>
      <xdr:col>41</xdr:col>
      <xdr:colOff>50800</xdr:colOff>
      <xdr:row>79</xdr:row>
      <xdr:rowOff>55226</xdr:rowOff>
    </xdr:to>
    <xdr:cxnSp macro="">
      <xdr:nvCxnSpPr>
        <xdr:cNvPr id="427" name="直線コネクタ 426"/>
        <xdr:cNvCxnSpPr/>
      </xdr:nvCxnSpPr>
      <xdr:spPr>
        <a:xfrm>
          <a:off x="6972300" y="13588564"/>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1488</xdr:rowOff>
    </xdr:from>
    <xdr:to>
      <xdr:col>55</xdr:col>
      <xdr:colOff>50800</xdr:colOff>
      <xdr:row>79</xdr:row>
      <xdr:rowOff>103088</xdr:rowOff>
    </xdr:to>
    <xdr:sp macro="" textlink="">
      <xdr:nvSpPr>
        <xdr:cNvPr id="437" name="楕円 436"/>
        <xdr:cNvSpPr/>
      </xdr:nvSpPr>
      <xdr:spPr>
        <a:xfrm>
          <a:off x="10426700" y="13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6114</xdr:rowOff>
    </xdr:from>
    <xdr:to>
      <xdr:col>50</xdr:col>
      <xdr:colOff>165100</xdr:colOff>
      <xdr:row>79</xdr:row>
      <xdr:rowOff>107714</xdr:rowOff>
    </xdr:to>
    <xdr:sp macro="" textlink="">
      <xdr:nvSpPr>
        <xdr:cNvPr id="439" name="楕円 438"/>
        <xdr:cNvSpPr/>
      </xdr:nvSpPr>
      <xdr:spPr>
        <a:xfrm>
          <a:off x="9588500" y="135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98841</xdr:rowOff>
    </xdr:from>
    <xdr:ext cx="469744" cy="259045"/>
    <xdr:sp macro="" textlink="">
      <xdr:nvSpPr>
        <xdr:cNvPr id="440" name="テキスト ボックス 439"/>
        <xdr:cNvSpPr txBox="1"/>
      </xdr:nvSpPr>
      <xdr:spPr>
        <a:xfrm>
          <a:off x="9404428" y="1364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5178</xdr:rowOff>
    </xdr:from>
    <xdr:to>
      <xdr:col>46</xdr:col>
      <xdr:colOff>38100</xdr:colOff>
      <xdr:row>79</xdr:row>
      <xdr:rowOff>106778</xdr:rowOff>
    </xdr:to>
    <xdr:sp macro="" textlink="">
      <xdr:nvSpPr>
        <xdr:cNvPr id="441" name="楕円 440"/>
        <xdr:cNvSpPr/>
      </xdr:nvSpPr>
      <xdr:spPr>
        <a:xfrm>
          <a:off x="8699500" y="135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97905</xdr:rowOff>
    </xdr:from>
    <xdr:ext cx="469744" cy="259045"/>
    <xdr:sp macro="" textlink="">
      <xdr:nvSpPr>
        <xdr:cNvPr id="442" name="テキスト ボックス 441"/>
        <xdr:cNvSpPr txBox="1"/>
      </xdr:nvSpPr>
      <xdr:spPr>
        <a:xfrm>
          <a:off x="8515428" y="136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4426</xdr:rowOff>
    </xdr:from>
    <xdr:to>
      <xdr:col>41</xdr:col>
      <xdr:colOff>101600</xdr:colOff>
      <xdr:row>79</xdr:row>
      <xdr:rowOff>106026</xdr:rowOff>
    </xdr:to>
    <xdr:sp macro="" textlink="">
      <xdr:nvSpPr>
        <xdr:cNvPr id="443" name="楕円 442"/>
        <xdr:cNvSpPr/>
      </xdr:nvSpPr>
      <xdr:spPr>
        <a:xfrm>
          <a:off x="7810500" y="13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97153</xdr:rowOff>
    </xdr:from>
    <xdr:ext cx="469744" cy="259045"/>
    <xdr:sp macro="" textlink="">
      <xdr:nvSpPr>
        <xdr:cNvPr id="444" name="テキスト ボックス 443"/>
        <xdr:cNvSpPr txBox="1"/>
      </xdr:nvSpPr>
      <xdr:spPr>
        <a:xfrm>
          <a:off x="7626428" y="136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164664</xdr:rowOff>
    </xdr:from>
    <xdr:to>
      <xdr:col>36</xdr:col>
      <xdr:colOff>165100</xdr:colOff>
      <xdr:row>79</xdr:row>
      <xdr:rowOff>94814</xdr:rowOff>
    </xdr:to>
    <xdr:sp macro="" textlink="">
      <xdr:nvSpPr>
        <xdr:cNvPr id="445" name="楕円 444"/>
        <xdr:cNvSpPr/>
      </xdr:nvSpPr>
      <xdr:spPr>
        <a:xfrm>
          <a:off x="6921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85941</xdr:rowOff>
    </xdr:from>
    <xdr:ext cx="469744" cy="259045"/>
    <xdr:sp macro="" textlink="">
      <xdr:nvSpPr>
        <xdr:cNvPr id="446" name="テキスト ボックス 445"/>
        <xdr:cNvSpPr txBox="1"/>
      </xdr:nvSpPr>
      <xdr:spPr>
        <a:xfrm>
          <a:off x="6737428" y="136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61461</xdr:rowOff>
    </xdr:from>
    <xdr:to>
      <xdr:col>55</xdr:col>
      <xdr:colOff>0</xdr:colOff>
      <xdr:row>98</xdr:row>
      <xdr:rowOff>64843</xdr:rowOff>
    </xdr:to>
    <xdr:cxnSp macro="">
      <xdr:nvCxnSpPr>
        <xdr:cNvPr id="473" name="直線コネクタ 472"/>
        <xdr:cNvCxnSpPr/>
      </xdr:nvCxnSpPr>
      <xdr:spPr>
        <a:xfrm flipV="1">
          <a:off x="9639300" y="16863561"/>
          <a:ext cx="8382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61788</xdr:rowOff>
    </xdr:from>
    <xdr:to>
      <xdr:col>50</xdr:col>
      <xdr:colOff>114300</xdr:colOff>
      <xdr:row>98</xdr:row>
      <xdr:rowOff>64843</xdr:rowOff>
    </xdr:to>
    <xdr:cxnSp macro="">
      <xdr:nvCxnSpPr>
        <xdr:cNvPr id="476" name="直線コネクタ 475"/>
        <xdr:cNvCxnSpPr/>
      </xdr:nvCxnSpPr>
      <xdr:spPr>
        <a:xfrm>
          <a:off x="8750300" y="16863888"/>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51817</xdr:rowOff>
    </xdr:from>
    <xdr:to>
      <xdr:col>45</xdr:col>
      <xdr:colOff>177800</xdr:colOff>
      <xdr:row>98</xdr:row>
      <xdr:rowOff>61788</xdr:rowOff>
    </xdr:to>
    <xdr:cxnSp macro="">
      <xdr:nvCxnSpPr>
        <xdr:cNvPr id="479" name="直線コネクタ 478"/>
        <xdr:cNvCxnSpPr/>
      </xdr:nvCxnSpPr>
      <xdr:spPr>
        <a:xfrm>
          <a:off x="7861300" y="1685391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14939</xdr:rowOff>
    </xdr:from>
    <xdr:to>
      <xdr:col>41</xdr:col>
      <xdr:colOff>50800</xdr:colOff>
      <xdr:row>98</xdr:row>
      <xdr:rowOff>51817</xdr:rowOff>
    </xdr:to>
    <xdr:cxnSp macro="">
      <xdr:nvCxnSpPr>
        <xdr:cNvPr id="482" name="直線コネクタ 481"/>
        <xdr:cNvCxnSpPr/>
      </xdr:nvCxnSpPr>
      <xdr:spPr>
        <a:xfrm>
          <a:off x="6972300" y="16817039"/>
          <a:ext cx="8890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10661</xdr:rowOff>
    </xdr:from>
    <xdr:to>
      <xdr:col>55</xdr:col>
      <xdr:colOff>50800</xdr:colOff>
      <xdr:row>98</xdr:row>
      <xdr:rowOff>112261</xdr:rowOff>
    </xdr:to>
    <xdr:sp macro="" textlink="">
      <xdr:nvSpPr>
        <xdr:cNvPr id="492" name="楕円 491"/>
        <xdr:cNvSpPr/>
      </xdr:nvSpPr>
      <xdr:spPr>
        <a:xfrm>
          <a:off x="10426700" y="168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14043</xdr:rowOff>
    </xdr:from>
    <xdr:to>
      <xdr:col>50</xdr:col>
      <xdr:colOff>165100</xdr:colOff>
      <xdr:row>98</xdr:row>
      <xdr:rowOff>115643</xdr:rowOff>
    </xdr:to>
    <xdr:sp macro="" textlink="">
      <xdr:nvSpPr>
        <xdr:cNvPr id="494" name="楕円 493"/>
        <xdr:cNvSpPr/>
      </xdr:nvSpPr>
      <xdr:spPr>
        <a:xfrm>
          <a:off x="9588500" y="168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106770</xdr:rowOff>
    </xdr:from>
    <xdr:ext cx="534377" cy="259045"/>
    <xdr:sp macro="" textlink="">
      <xdr:nvSpPr>
        <xdr:cNvPr id="495" name="テキスト ボックス 494"/>
        <xdr:cNvSpPr txBox="1"/>
      </xdr:nvSpPr>
      <xdr:spPr>
        <a:xfrm>
          <a:off x="9372111" y="169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10988</xdr:rowOff>
    </xdr:from>
    <xdr:to>
      <xdr:col>46</xdr:col>
      <xdr:colOff>38100</xdr:colOff>
      <xdr:row>98</xdr:row>
      <xdr:rowOff>112588</xdr:rowOff>
    </xdr:to>
    <xdr:sp macro="" textlink="">
      <xdr:nvSpPr>
        <xdr:cNvPr id="496" name="楕円 495"/>
        <xdr:cNvSpPr/>
      </xdr:nvSpPr>
      <xdr:spPr>
        <a:xfrm>
          <a:off x="8699500" y="168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103715</xdr:rowOff>
    </xdr:from>
    <xdr:ext cx="534377" cy="259045"/>
    <xdr:sp macro="" textlink="">
      <xdr:nvSpPr>
        <xdr:cNvPr id="497" name="テキスト ボックス 496"/>
        <xdr:cNvSpPr txBox="1"/>
      </xdr:nvSpPr>
      <xdr:spPr>
        <a:xfrm>
          <a:off x="8483111" y="169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xdr:rowOff>
    </xdr:from>
    <xdr:to>
      <xdr:col>41</xdr:col>
      <xdr:colOff>101600</xdr:colOff>
      <xdr:row>98</xdr:row>
      <xdr:rowOff>102617</xdr:rowOff>
    </xdr:to>
    <xdr:sp macro="" textlink="">
      <xdr:nvSpPr>
        <xdr:cNvPr id="498" name="楕円 497"/>
        <xdr:cNvSpPr/>
      </xdr:nvSpPr>
      <xdr:spPr>
        <a:xfrm>
          <a:off x="7810500" y="168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93744</xdr:rowOff>
    </xdr:from>
    <xdr:ext cx="534377" cy="259045"/>
    <xdr:sp macro="" textlink="">
      <xdr:nvSpPr>
        <xdr:cNvPr id="499" name="テキスト ボックス 498"/>
        <xdr:cNvSpPr txBox="1"/>
      </xdr:nvSpPr>
      <xdr:spPr>
        <a:xfrm>
          <a:off x="7594111" y="168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135589</xdr:rowOff>
    </xdr:from>
    <xdr:to>
      <xdr:col>36</xdr:col>
      <xdr:colOff>165100</xdr:colOff>
      <xdr:row>98</xdr:row>
      <xdr:rowOff>65739</xdr:rowOff>
    </xdr:to>
    <xdr:sp macro="" textlink="">
      <xdr:nvSpPr>
        <xdr:cNvPr id="500" name="楕円 499"/>
        <xdr:cNvSpPr/>
      </xdr:nvSpPr>
      <xdr:spPr>
        <a:xfrm>
          <a:off x="6921500" y="16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82266</xdr:rowOff>
    </xdr:from>
    <xdr:ext cx="534377" cy="259045"/>
    <xdr:sp macro="" textlink="">
      <xdr:nvSpPr>
        <xdr:cNvPr id="501" name="テキスト ボックス 500"/>
        <xdr:cNvSpPr txBox="1"/>
      </xdr:nvSpPr>
      <xdr:spPr>
        <a:xfrm>
          <a:off x="6705111" y="165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107391</xdr:rowOff>
    </xdr:from>
    <xdr:to>
      <xdr:col>85</xdr:col>
      <xdr:colOff>127000</xdr:colOff>
      <xdr:row>38</xdr:row>
      <xdr:rowOff>132728</xdr:rowOff>
    </xdr:to>
    <xdr:cxnSp macro="">
      <xdr:nvCxnSpPr>
        <xdr:cNvPr id="531" name="直線コネクタ 530"/>
        <xdr:cNvCxnSpPr/>
      </xdr:nvCxnSpPr>
      <xdr:spPr>
        <a:xfrm flipV="1">
          <a:off x="15481300" y="6622491"/>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132728</xdr:rowOff>
    </xdr:from>
    <xdr:to>
      <xdr:col>81</xdr:col>
      <xdr:colOff>50800</xdr:colOff>
      <xdr:row>39</xdr:row>
      <xdr:rowOff>7836</xdr:rowOff>
    </xdr:to>
    <xdr:cxnSp macro="">
      <xdr:nvCxnSpPr>
        <xdr:cNvPr id="534" name="直線コネクタ 533"/>
        <xdr:cNvCxnSpPr/>
      </xdr:nvCxnSpPr>
      <xdr:spPr>
        <a:xfrm flipV="1">
          <a:off x="14592300" y="6647828"/>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7836</xdr:rowOff>
    </xdr:from>
    <xdr:to>
      <xdr:col>76</xdr:col>
      <xdr:colOff>114300</xdr:colOff>
      <xdr:row>39</xdr:row>
      <xdr:rowOff>12674</xdr:rowOff>
    </xdr:to>
    <xdr:cxnSp macro="">
      <xdr:nvCxnSpPr>
        <xdr:cNvPr id="537" name="直線コネクタ 536"/>
        <xdr:cNvCxnSpPr/>
      </xdr:nvCxnSpPr>
      <xdr:spPr>
        <a:xfrm flipV="1">
          <a:off x="13703300" y="669438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162141</xdr:rowOff>
    </xdr:from>
    <xdr:to>
      <xdr:col>71</xdr:col>
      <xdr:colOff>177800</xdr:colOff>
      <xdr:row>39</xdr:row>
      <xdr:rowOff>12674</xdr:rowOff>
    </xdr:to>
    <xdr:cxnSp macro="">
      <xdr:nvCxnSpPr>
        <xdr:cNvPr id="540" name="直線コネクタ 539"/>
        <xdr:cNvCxnSpPr/>
      </xdr:nvCxnSpPr>
      <xdr:spPr>
        <a:xfrm>
          <a:off x="12814300" y="667724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56591</xdr:rowOff>
    </xdr:from>
    <xdr:to>
      <xdr:col>85</xdr:col>
      <xdr:colOff>177800</xdr:colOff>
      <xdr:row>38</xdr:row>
      <xdr:rowOff>158191</xdr:rowOff>
    </xdr:to>
    <xdr:sp macro="" textlink="">
      <xdr:nvSpPr>
        <xdr:cNvPr id="550" name="楕円 549"/>
        <xdr:cNvSpPr/>
      </xdr:nvSpPr>
      <xdr:spPr>
        <a:xfrm>
          <a:off x="16268700" y="65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35018</xdr:rowOff>
    </xdr:from>
    <xdr:ext cx="534377" cy="259045"/>
    <xdr:sp macro="" textlink="">
      <xdr:nvSpPr>
        <xdr:cNvPr id="551" name="消防費該当値テキスト"/>
        <xdr:cNvSpPr txBox="1"/>
      </xdr:nvSpPr>
      <xdr:spPr>
        <a:xfrm>
          <a:off x="16370300"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81928</xdr:rowOff>
    </xdr:from>
    <xdr:to>
      <xdr:col>81</xdr:col>
      <xdr:colOff>101600</xdr:colOff>
      <xdr:row>39</xdr:row>
      <xdr:rowOff>12078</xdr:rowOff>
    </xdr:to>
    <xdr:sp macro="" textlink="">
      <xdr:nvSpPr>
        <xdr:cNvPr id="552" name="楕円 551"/>
        <xdr:cNvSpPr/>
      </xdr:nvSpPr>
      <xdr:spPr>
        <a:xfrm>
          <a:off x="15430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3205</xdr:rowOff>
    </xdr:from>
    <xdr:ext cx="534377" cy="259045"/>
    <xdr:sp macro="" textlink="">
      <xdr:nvSpPr>
        <xdr:cNvPr id="553" name="テキスト ボックス 552"/>
        <xdr:cNvSpPr txBox="1"/>
      </xdr:nvSpPr>
      <xdr:spPr>
        <a:xfrm>
          <a:off x="15214111" y="66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128486</xdr:rowOff>
    </xdr:from>
    <xdr:to>
      <xdr:col>76</xdr:col>
      <xdr:colOff>165100</xdr:colOff>
      <xdr:row>39</xdr:row>
      <xdr:rowOff>58636</xdr:rowOff>
    </xdr:to>
    <xdr:sp macro="" textlink="">
      <xdr:nvSpPr>
        <xdr:cNvPr id="554" name="楕円 553"/>
        <xdr:cNvSpPr/>
      </xdr:nvSpPr>
      <xdr:spPr>
        <a:xfrm>
          <a:off x="14541500" y="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49763</xdr:rowOff>
    </xdr:from>
    <xdr:ext cx="534377" cy="259045"/>
    <xdr:sp macro="" textlink="">
      <xdr:nvSpPr>
        <xdr:cNvPr id="555" name="テキスト ボックス 554"/>
        <xdr:cNvSpPr txBox="1"/>
      </xdr:nvSpPr>
      <xdr:spPr>
        <a:xfrm>
          <a:off x="14325111" y="67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133324</xdr:rowOff>
    </xdr:from>
    <xdr:to>
      <xdr:col>72</xdr:col>
      <xdr:colOff>38100</xdr:colOff>
      <xdr:row>39</xdr:row>
      <xdr:rowOff>63474</xdr:rowOff>
    </xdr:to>
    <xdr:sp macro="" textlink="">
      <xdr:nvSpPr>
        <xdr:cNvPr id="556" name="楕円 555"/>
        <xdr:cNvSpPr/>
      </xdr:nvSpPr>
      <xdr:spPr>
        <a:xfrm>
          <a:off x="13652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54601</xdr:rowOff>
    </xdr:from>
    <xdr:ext cx="534377" cy="259045"/>
    <xdr:sp macro="" textlink="">
      <xdr:nvSpPr>
        <xdr:cNvPr id="557" name="テキスト ボックス 556"/>
        <xdr:cNvSpPr txBox="1"/>
      </xdr:nvSpPr>
      <xdr:spPr>
        <a:xfrm>
          <a:off x="13436111" y="67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111341</xdr:rowOff>
    </xdr:from>
    <xdr:to>
      <xdr:col>67</xdr:col>
      <xdr:colOff>101600</xdr:colOff>
      <xdr:row>39</xdr:row>
      <xdr:rowOff>41491</xdr:rowOff>
    </xdr:to>
    <xdr:sp macro="" textlink="">
      <xdr:nvSpPr>
        <xdr:cNvPr id="558" name="楕円 557"/>
        <xdr:cNvSpPr/>
      </xdr:nvSpPr>
      <xdr:spPr>
        <a:xfrm>
          <a:off x="12763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32618</xdr:rowOff>
    </xdr:from>
    <xdr:ext cx="534377" cy="259045"/>
    <xdr:sp macro="" textlink="">
      <xdr:nvSpPr>
        <xdr:cNvPr id="559" name="テキスト ボックス 558"/>
        <xdr:cNvSpPr txBox="1"/>
      </xdr:nvSpPr>
      <xdr:spPr>
        <a:xfrm>
          <a:off x="12547111" y="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139080</xdr:rowOff>
    </xdr:from>
    <xdr:to>
      <xdr:col>85</xdr:col>
      <xdr:colOff>127000</xdr:colOff>
      <xdr:row>58</xdr:row>
      <xdr:rowOff>136685</xdr:rowOff>
    </xdr:to>
    <xdr:cxnSp macro="">
      <xdr:nvCxnSpPr>
        <xdr:cNvPr id="591" name="直線コネクタ 590"/>
        <xdr:cNvCxnSpPr/>
      </xdr:nvCxnSpPr>
      <xdr:spPr>
        <a:xfrm flipV="1">
          <a:off x="15481300" y="9911730"/>
          <a:ext cx="838200" cy="1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136685</xdr:rowOff>
    </xdr:from>
    <xdr:to>
      <xdr:col>81</xdr:col>
      <xdr:colOff>50800</xdr:colOff>
      <xdr:row>59</xdr:row>
      <xdr:rowOff>129587</xdr:rowOff>
    </xdr:to>
    <xdr:cxnSp macro="">
      <xdr:nvCxnSpPr>
        <xdr:cNvPr id="594" name="直線コネクタ 593"/>
        <xdr:cNvCxnSpPr/>
      </xdr:nvCxnSpPr>
      <xdr:spPr>
        <a:xfrm flipV="1">
          <a:off x="14592300" y="10080785"/>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112573</xdr:rowOff>
    </xdr:from>
    <xdr:to>
      <xdr:col>76</xdr:col>
      <xdr:colOff>114300</xdr:colOff>
      <xdr:row>59</xdr:row>
      <xdr:rowOff>129587</xdr:rowOff>
    </xdr:to>
    <xdr:cxnSp macro="">
      <xdr:nvCxnSpPr>
        <xdr:cNvPr id="597" name="直線コネクタ 596"/>
        <xdr:cNvCxnSpPr/>
      </xdr:nvCxnSpPr>
      <xdr:spPr>
        <a:xfrm>
          <a:off x="13703300" y="10228123"/>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102971</xdr:rowOff>
    </xdr:from>
    <xdr:to>
      <xdr:col>71</xdr:col>
      <xdr:colOff>177800</xdr:colOff>
      <xdr:row>59</xdr:row>
      <xdr:rowOff>112573</xdr:rowOff>
    </xdr:to>
    <xdr:cxnSp macro="">
      <xdr:nvCxnSpPr>
        <xdr:cNvPr id="600" name="直線コネクタ 599"/>
        <xdr:cNvCxnSpPr/>
      </xdr:nvCxnSpPr>
      <xdr:spPr>
        <a:xfrm>
          <a:off x="12814300" y="10047071"/>
          <a:ext cx="889000" cy="18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88280</xdr:rowOff>
    </xdr:from>
    <xdr:to>
      <xdr:col>85</xdr:col>
      <xdr:colOff>177800</xdr:colOff>
      <xdr:row>58</xdr:row>
      <xdr:rowOff>18430</xdr:rowOff>
    </xdr:to>
    <xdr:sp macro="" textlink="">
      <xdr:nvSpPr>
        <xdr:cNvPr id="610" name="楕円 609"/>
        <xdr:cNvSpPr/>
      </xdr:nvSpPr>
      <xdr:spPr>
        <a:xfrm>
          <a:off x="16268700" y="98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111157</xdr:rowOff>
    </xdr:from>
    <xdr:ext cx="534377" cy="259045"/>
    <xdr:sp macro="" textlink="">
      <xdr:nvSpPr>
        <xdr:cNvPr id="611" name="教育費該当値テキスト"/>
        <xdr:cNvSpPr txBox="1"/>
      </xdr:nvSpPr>
      <xdr:spPr>
        <a:xfrm>
          <a:off x="16370300" y="97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85885</xdr:rowOff>
    </xdr:from>
    <xdr:to>
      <xdr:col>81</xdr:col>
      <xdr:colOff>101600</xdr:colOff>
      <xdr:row>59</xdr:row>
      <xdr:rowOff>16035</xdr:rowOff>
    </xdr:to>
    <xdr:sp macro="" textlink="">
      <xdr:nvSpPr>
        <xdr:cNvPr id="612" name="楕円 611"/>
        <xdr:cNvSpPr/>
      </xdr:nvSpPr>
      <xdr:spPr>
        <a:xfrm>
          <a:off x="15430500" y="10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7162</xdr:rowOff>
    </xdr:from>
    <xdr:ext cx="534377" cy="259045"/>
    <xdr:sp macro="" textlink="">
      <xdr:nvSpPr>
        <xdr:cNvPr id="613" name="テキスト ボックス 612"/>
        <xdr:cNvSpPr txBox="1"/>
      </xdr:nvSpPr>
      <xdr:spPr>
        <a:xfrm>
          <a:off x="15214111" y="10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78787</xdr:rowOff>
    </xdr:from>
    <xdr:to>
      <xdr:col>76</xdr:col>
      <xdr:colOff>165100</xdr:colOff>
      <xdr:row>60</xdr:row>
      <xdr:rowOff>8937</xdr:rowOff>
    </xdr:to>
    <xdr:sp macro="" textlink="">
      <xdr:nvSpPr>
        <xdr:cNvPr id="614" name="楕円 613"/>
        <xdr:cNvSpPr/>
      </xdr:nvSpPr>
      <xdr:spPr>
        <a:xfrm>
          <a:off x="14541500" y="101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64</xdr:rowOff>
    </xdr:from>
    <xdr:ext cx="534377" cy="259045"/>
    <xdr:sp macro="" textlink="">
      <xdr:nvSpPr>
        <xdr:cNvPr id="615" name="テキスト ボックス 614"/>
        <xdr:cNvSpPr txBox="1"/>
      </xdr:nvSpPr>
      <xdr:spPr>
        <a:xfrm>
          <a:off x="14325111" y="102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61773</xdr:rowOff>
    </xdr:from>
    <xdr:to>
      <xdr:col>72</xdr:col>
      <xdr:colOff>38100</xdr:colOff>
      <xdr:row>59</xdr:row>
      <xdr:rowOff>163373</xdr:rowOff>
    </xdr:to>
    <xdr:sp macro="" textlink="">
      <xdr:nvSpPr>
        <xdr:cNvPr id="616" name="楕円 615"/>
        <xdr:cNvSpPr/>
      </xdr:nvSpPr>
      <xdr:spPr>
        <a:xfrm>
          <a:off x="13652500" y="101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154500</xdr:rowOff>
    </xdr:from>
    <xdr:ext cx="534377" cy="259045"/>
    <xdr:sp macro="" textlink="">
      <xdr:nvSpPr>
        <xdr:cNvPr id="617" name="テキスト ボックス 616"/>
        <xdr:cNvSpPr txBox="1"/>
      </xdr:nvSpPr>
      <xdr:spPr>
        <a:xfrm>
          <a:off x="13436111" y="102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52171</xdr:rowOff>
    </xdr:from>
    <xdr:to>
      <xdr:col>67</xdr:col>
      <xdr:colOff>101600</xdr:colOff>
      <xdr:row>58</xdr:row>
      <xdr:rowOff>153771</xdr:rowOff>
    </xdr:to>
    <xdr:sp macro="" textlink="">
      <xdr:nvSpPr>
        <xdr:cNvPr id="618" name="楕円 617"/>
        <xdr:cNvSpPr/>
      </xdr:nvSpPr>
      <xdr:spPr>
        <a:xfrm>
          <a:off x="12763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144898</xdr:rowOff>
    </xdr:from>
    <xdr:ext cx="534377" cy="259045"/>
    <xdr:sp macro="" textlink="">
      <xdr:nvSpPr>
        <xdr:cNvPr id="619" name="テキスト ボックス 618"/>
        <xdr:cNvSpPr txBox="1"/>
      </xdr:nvSpPr>
      <xdr:spPr>
        <a:xfrm>
          <a:off x="12547111" y="100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164232</xdr:rowOff>
    </xdr:from>
    <xdr:to>
      <xdr:col>85</xdr:col>
      <xdr:colOff>127000</xdr:colOff>
      <xdr:row>79</xdr:row>
      <xdr:rowOff>4212</xdr:rowOff>
    </xdr:to>
    <xdr:cxnSp macro="">
      <xdr:nvCxnSpPr>
        <xdr:cNvPr id="648" name="直線コネクタ 647"/>
        <xdr:cNvCxnSpPr/>
      </xdr:nvCxnSpPr>
      <xdr:spPr>
        <a:xfrm>
          <a:off x="15481300" y="135373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164232</xdr:rowOff>
    </xdr:from>
    <xdr:to>
      <xdr:col>81</xdr:col>
      <xdr:colOff>50800</xdr:colOff>
      <xdr:row>79</xdr:row>
      <xdr:rowOff>44450</xdr:rowOff>
    </xdr:to>
    <xdr:cxnSp macro="">
      <xdr:nvCxnSpPr>
        <xdr:cNvPr id="651" name="直線コネクタ 650"/>
        <xdr:cNvCxnSpPr/>
      </xdr:nvCxnSpPr>
      <xdr:spPr>
        <a:xfrm flipV="1">
          <a:off x="14592300" y="13537332"/>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54" name="直線コネクタ 653"/>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57" name="直線コネクタ 656"/>
        <xdr:cNvCxnSpPr/>
      </xdr:nvCxnSpPr>
      <xdr:spPr>
        <a:xfrm flipV="1">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124862</xdr:rowOff>
    </xdr:from>
    <xdr:to>
      <xdr:col>85</xdr:col>
      <xdr:colOff>177800</xdr:colOff>
      <xdr:row>79</xdr:row>
      <xdr:rowOff>55012</xdr:rowOff>
    </xdr:to>
    <xdr:sp macro="" textlink="">
      <xdr:nvSpPr>
        <xdr:cNvPr id="667" name="楕円 666"/>
        <xdr:cNvSpPr/>
      </xdr:nvSpPr>
      <xdr:spPr>
        <a:xfrm>
          <a:off x="16268700" y="13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84239</xdr:rowOff>
    </xdr:from>
    <xdr:ext cx="534377" cy="259045"/>
    <xdr:sp macro="" textlink="">
      <xdr:nvSpPr>
        <xdr:cNvPr id="668" name="災害復旧費該当値テキスト"/>
        <xdr:cNvSpPr txBox="1"/>
      </xdr:nvSpPr>
      <xdr:spPr>
        <a:xfrm>
          <a:off x="16370300" y="132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113432</xdr:rowOff>
    </xdr:from>
    <xdr:to>
      <xdr:col>81</xdr:col>
      <xdr:colOff>101600</xdr:colOff>
      <xdr:row>79</xdr:row>
      <xdr:rowOff>43582</xdr:rowOff>
    </xdr:to>
    <xdr:sp macro="" textlink="">
      <xdr:nvSpPr>
        <xdr:cNvPr id="669" name="楕円 668"/>
        <xdr:cNvSpPr/>
      </xdr:nvSpPr>
      <xdr:spPr>
        <a:xfrm>
          <a:off x="154305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60109</xdr:rowOff>
    </xdr:from>
    <xdr:ext cx="534377" cy="259045"/>
    <xdr:sp macro="" textlink="">
      <xdr:nvSpPr>
        <xdr:cNvPr id="670" name="テキスト ボックス 669"/>
        <xdr:cNvSpPr txBox="1"/>
      </xdr:nvSpPr>
      <xdr:spPr>
        <a:xfrm>
          <a:off x="15214111" y="132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73" name="楕円 672"/>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85310</xdr:rowOff>
    </xdr:from>
    <xdr:ext cx="378565" cy="259045"/>
    <xdr:sp macro="" textlink="">
      <xdr:nvSpPr>
        <xdr:cNvPr id="674" name="テキスト ボックス 673"/>
        <xdr:cNvSpPr txBox="1"/>
      </xdr:nvSpPr>
      <xdr:spPr>
        <a:xfrm>
          <a:off x="13514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103226</xdr:rowOff>
    </xdr:from>
    <xdr:to>
      <xdr:col>85</xdr:col>
      <xdr:colOff>127000</xdr:colOff>
      <xdr:row>96</xdr:row>
      <xdr:rowOff>164528</xdr:rowOff>
    </xdr:to>
    <xdr:cxnSp macro="">
      <xdr:nvCxnSpPr>
        <xdr:cNvPr id="705" name="直線コネクタ 704"/>
        <xdr:cNvCxnSpPr/>
      </xdr:nvCxnSpPr>
      <xdr:spPr>
        <a:xfrm>
          <a:off x="15481300" y="16562426"/>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72086</xdr:rowOff>
    </xdr:from>
    <xdr:to>
      <xdr:col>81</xdr:col>
      <xdr:colOff>50800</xdr:colOff>
      <xdr:row>96</xdr:row>
      <xdr:rowOff>103226</xdr:rowOff>
    </xdr:to>
    <xdr:cxnSp macro="">
      <xdr:nvCxnSpPr>
        <xdr:cNvPr id="708" name="直線コネクタ 707"/>
        <xdr:cNvCxnSpPr/>
      </xdr:nvCxnSpPr>
      <xdr:spPr>
        <a:xfrm>
          <a:off x="14592300" y="16531286"/>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69165</xdr:rowOff>
    </xdr:from>
    <xdr:to>
      <xdr:col>76</xdr:col>
      <xdr:colOff>114300</xdr:colOff>
      <xdr:row>96</xdr:row>
      <xdr:rowOff>72086</xdr:rowOff>
    </xdr:to>
    <xdr:cxnSp macro="">
      <xdr:nvCxnSpPr>
        <xdr:cNvPr id="711" name="直線コネクタ 710"/>
        <xdr:cNvCxnSpPr/>
      </xdr:nvCxnSpPr>
      <xdr:spPr>
        <a:xfrm>
          <a:off x="13703300" y="16528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69165</xdr:rowOff>
    </xdr:from>
    <xdr:to>
      <xdr:col>71</xdr:col>
      <xdr:colOff>177800</xdr:colOff>
      <xdr:row>96</xdr:row>
      <xdr:rowOff>75234</xdr:rowOff>
    </xdr:to>
    <xdr:cxnSp macro="">
      <xdr:nvCxnSpPr>
        <xdr:cNvPr id="714" name="直線コネクタ 713"/>
        <xdr:cNvCxnSpPr/>
      </xdr:nvCxnSpPr>
      <xdr:spPr>
        <a:xfrm flipV="1">
          <a:off x="12814300" y="16528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113728</xdr:rowOff>
    </xdr:from>
    <xdr:to>
      <xdr:col>85</xdr:col>
      <xdr:colOff>177800</xdr:colOff>
      <xdr:row>97</xdr:row>
      <xdr:rowOff>43878</xdr:rowOff>
    </xdr:to>
    <xdr:sp macro="" textlink="">
      <xdr:nvSpPr>
        <xdr:cNvPr id="724" name="楕円 723"/>
        <xdr:cNvSpPr/>
      </xdr:nvSpPr>
      <xdr:spPr>
        <a:xfrm>
          <a:off x="16268700" y="165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92155</xdr:rowOff>
    </xdr:from>
    <xdr:ext cx="534377" cy="259045"/>
    <xdr:sp macro="" textlink="">
      <xdr:nvSpPr>
        <xdr:cNvPr id="725" name="公債費該当値テキスト"/>
        <xdr:cNvSpPr txBox="1"/>
      </xdr:nvSpPr>
      <xdr:spPr>
        <a:xfrm>
          <a:off x="16370300" y="16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52426</xdr:rowOff>
    </xdr:from>
    <xdr:to>
      <xdr:col>81</xdr:col>
      <xdr:colOff>101600</xdr:colOff>
      <xdr:row>96</xdr:row>
      <xdr:rowOff>154026</xdr:rowOff>
    </xdr:to>
    <xdr:sp macro="" textlink="">
      <xdr:nvSpPr>
        <xdr:cNvPr id="726" name="楕円 725"/>
        <xdr:cNvSpPr/>
      </xdr:nvSpPr>
      <xdr:spPr>
        <a:xfrm>
          <a:off x="15430500" y="165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170553</xdr:rowOff>
    </xdr:from>
    <xdr:ext cx="534377" cy="259045"/>
    <xdr:sp macro="" textlink="">
      <xdr:nvSpPr>
        <xdr:cNvPr id="727" name="テキスト ボックス 726"/>
        <xdr:cNvSpPr txBox="1"/>
      </xdr:nvSpPr>
      <xdr:spPr>
        <a:xfrm>
          <a:off x="15214111" y="162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21286</xdr:rowOff>
    </xdr:from>
    <xdr:to>
      <xdr:col>76</xdr:col>
      <xdr:colOff>165100</xdr:colOff>
      <xdr:row>96</xdr:row>
      <xdr:rowOff>122886</xdr:rowOff>
    </xdr:to>
    <xdr:sp macro="" textlink="">
      <xdr:nvSpPr>
        <xdr:cNvPr id="728" name="楕円 727"/>
        <xdr:cNvSpPr/>
      </xdr:nvSpPr>
      <xdr:spPr>
        <a:xfrm>
          <a:off x="14541500" y="16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139413</xdr:rowOff>
    </xdr:from>
    <xdr:ext cx="534377" cy="259045"/>
    <xdr:sp macro="" textlink="">
      <xdr:nvSpPr>
        <xdr:cNvPr id="729" name="テキスト ボックス 728"/>
        <xdr:cNvSpPr txBox="1"/>
      </xdr:nvSpPr>
      <xdr:spPr>
        <a:xfrm>
          <a:off x="14325111" y="16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18365</xdr:rowOff>
    </xdr:from>
    <xdr:to>
      <xdr:col>72</xdr:col>
      <xdr:colOff>38100</xdr:colOff>
      <xdr:row>96</xdr:row>
      <xdr:rowOff>119965</xdr:rowOff>
    </xdr:to>
    <xdr:sp macro="" textlink="">
      <xdr:nvSpPr>
        <xdr:cNvPr id="730" name="楕円 729"/>
        <xdr:cNvSpPr/>
      </xdr:nvSpPr>
      <xdr:spPr>
        <a:xfrm>
          <a:off x="13652500" y="1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136492</xdr:rowOff>
    </xdr:from>
    <xdr:ext cx="534377" cy="259045"/>
    <xdr:sp macro="" textlink="">
      <xdr:nvSpPr>
        <xdr:cNvPr id="731" name="テキスト ボックス 730"/>
        <xdr:cNvSpPr txBox="1"/>
      </xdr:nvSpPr>
      <xdr:spPr>
        <a:xfrm>
          <a:off x="13436111" y="16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24434</xdr:rowOff>
    </xdr:from>
    <xdr:to>
      <xdr:col>67</xdr:col>
      <xdr:colOff>101600</xdr:colOff>
      <xdr:row>96</xdr:row>
      <xdr:rowOff>126034</xdr:rowOff>
    </xdr:to>
    <xdr:sp macro="" textlink="">
      <xdr:nvSpPr>
        <xdr:cNvPr id="732" name="楕円 731"/>
        <xdr:cNvSpPr/>
      </xdr:nvSpPr>
      <xdr:spPr>
        <a:xfrm>
          <a:off x="12763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142561</xdr:rowOff>
    </xdr:from>
    <xdr:ext cx="534377" cy="259045"/>
    <xdr:sp macro="" textlink="">
      <xdr:nvSpPr>
        <xdr:cNvPr id="733" name="テキスト ボックス 732"/>
        <xdr:cNvSpPr txBox="1"/>
      </xdr:nvSpPr>
      <xdr:spPr>
        <a:xfrm>
          <a:off x="12547111"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47,258</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14,941</a:t>
          </a:r>
          <a:r>
            <a:rPr kumimoji="1" lang="ja-JP" altLang="en-US" sz="1300">
              <a:latin typeface="ＭＳ Ｐゴシック" panose="020B0600070205080204" pitchFamily="50" charset="-128"/>
              <a:ea typeface="ＭＳ Ｐゴシック" panose="020B0600070205080204" pitchFamily="50" charset="-128"/>
            </a:rPr>
            <a:t>円増加しています。これは，海田町新庁舎建設工事実施設計及び海田町新庁舎用地購入の増による庁舎移転事業費の増等によるものです。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146,920</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13,402</a:t>
          </a:r>
          <a:r>
            <a:rPr kumimoji="1" lang="ja-JP" altLang="en-US" sz="1300">
              <a:latin typeface="ＭＳ Ｐゴシック" panose="020B0600070205080204" pitchFamily="50" charset="-128"/>
              <a:ea typeface="ＭＳ Ｐゴシック" panose="020B0600070205080204" pitchFamily="50" charset="-128"/>
            </a:rPr>
            <a:t>円増加し，類似団体の平均より高くなっています。これは，①私立保育所の入所者数の増による扶助費の増及び②幼児教育・保育の無償化による子育て支援施設等利用給付事業費の増等によるものです。</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57,807</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15,530</a:t>
          </a:r>
          <a:r>
            <a:rPr kumimoji="1" lang="ja-JP" altLang="en-US" sz="1300">
              <a:latin typeface="ＭＳ Ｐゴシック" panose="020B0600070205080204" pitchFamily="50" charset="-128"/>
              <a:ea typeface="ＭＳ Ｐゴシック" panose="020B0600070205080204" pitchFamily="50" charset="-128"/>
            </a:rPr>
            <a:t>円増加し，類似団体の平均より高くなっています。これは，公民館整備事業の増等によるものです。</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10,561</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円と類似団体の平均より高くなっていますが，これは平成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月豪雨災害に係る経費によるものです。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年度と比べて</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ポイントの増と，黒字の状態を維持しています。</a:t>
          </a:r>
        </a:p>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年度に投資的経費の財源補てんに伴う取崩しにより大きく減少していますが，平成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年度以降は毎年度の決算剰余金の積立により同規模を確保しています。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連結実質赤字は各年度とも生じていない状況です。</a:t>
          </a:r>
        </a:p>
        <a:p>
          <a:r>
            <a:rPr kumimoji="1" lang="ja-JP" altLang="en-US" sz="1400">
              <a:latin typeface="ＭＳ ゴシック" pitchFamily="49" charset="-128"/>
              <a:ea typeface="ＭＳ ゴシック" pitchFamily="49" charset="-128"/>
            </a:rPr>
            <a:t>各特別会計においては，今後も受益者負担の適正化を図り，一般会計からの繰出金の抑制に努めます。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年度にかけて取り組んだ大型事業に係る事業債の償還完了まで，毎年の元利償還が変わらないため，高止まりの状態で推移していましたが，平成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年度以降は新開蟹原線道路改良事業に係る償還完了等により，減少しています。</a:t>
          </a:r>
        </a:p>
        <a:p>
          <a:r>
            <a:rPr kumimoji="1" lang="ja-JP" altLang="en-US" sz="1400">
              <a:latin typeface="ＭＳ ゴシック" pitchFamily="49" charset="-128"/>
              <a:ea typeface="ＭＳ ゴシック" pitchFamily="49" charset="-128"/>
            </a:rPr>
            <a:t>実質公債費比率の分子は，元利償還金の減により，令和元年度は平成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年度と比べて減少しています。</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ただし，今後は，庁舎移転事業や公民館整備事業等の大規模事業の公債費償還により再び上昇する見込みです。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地方債現在高については，平成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年度以降，新発債の抑制や繰上償還等によりプライマリーバランスの黒字を継続することにより縮減傾向にありましたが，平成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年度は国の経済対策事業に係る地方債の借入れが増加したことにより，地方債現在高が増加しました。</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年度以降は地方債残高については，償還の進捗により減少していましたが，平成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年度及び令和元年度は平成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7</a:t>
          </a:r>
          <a:r>
            <a:rPr kumimoji="1" lang="ja-JP" altLang="en-US" sz="950">
              <a:latin typeface="ＭＳ ゴシック" pitchFamily="49" charset="-128"/>
              <a:ea typeface="ＭＳ ゴシック" pitchFamily="49" charset="-128"/>
            </a:rPr>
            <a:t>月豪雨災害に係る災害復旧事業債及び公民館整備事業債の借入れ等により，地方債残高が増加しました。</a:t>
          </a:r>
        </a:p>
        <a:p>
          <a:endParaRPr kumimoji="1" lang="ja-JP" altLang="en-US"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は区画整理事業や，街路整備事業等の大規模事業の実施による財源補てんのため財政調整基金を取り崩したことから，充当可能基金（地方債の償還額等に充当可能な基金）が前年度と比べて減少しており，将来負担比率の分子は悪化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年度は財政調整基金の取り崩しがなく，償還進捗による町債残高の減により，将来負担比率の分子は改善しています。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年度は，公営企業債繰入見込額の増等により，将来負担比率の分子は悪化しています。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年度及び令和元年度は，町債残高の増により，将来負担比率の分子は悪化しています。</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充当可能財源等が将来負担額を上回り，値が算出されていませんでしたが，令和元年度は，公民館整備事業等の大規模事業に係る地方債の借入により，将来負担額が充当可能財源等を上回り，将来負担比率の値が算出されました。</a:t>
          </a:r>
        </a:p>
        <a:p>
          <a:r>
            <a:rPr kumimoji="1" lang="ja-JP" altLang="en-US" sz="950">
              <a:latin typeface="ＭＳ ゴシック" pitchFamily="49" charset="-128"/>
              <a:ea typeface="ＭＳ ゴシック" pitchFamily="49" charset="-128"/>
            </a:rPr>
            <a:t>今後は，庁舎移転事業等に係る地方債の借入れにより，将来負担額の増が見込まれます。</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令和元年度から，市町村及び都道府県が実施する森林整備及びその促進に関する施策の財源として譲与される森林環境譲与税を基金として積み立て，必要に応じて活用するため，新たに設置した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・中期的には，大規模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事業等の財源として財政調整基金を取り崩すこと等により，減少する見込みです。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・海田町公共施設等整備基金：公共施設等整備事業に要する経費の財源に充てます。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・織田幹雄スポーツ振興基金：織田幹雄記念館整備及びスポーツ振興会補助金の財源に充てるため，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・海田町森林環境譲与税基金：森林整備及びその促進に資する事業に要する経費の財源に充てるため取り崩す予定</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・中期的（令和２年度～令和６年度）には，大規模事業等の財源として取り崩し，残高は減少する見込みです。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年代以前に整備され，整備から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年以上経過した施設があるため，平成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年度までは類似団体より高く，上昇傾向にあったが，新公民館整備により減少し，元年度は類似団体より低くなっている。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・公共施設等総合管理計画に基づき、今後、老朽化した施設について、点検・診断や計画的な予防保全による長寿命化を進めていくなど、公共施設等の適正管理に努める。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1" name="直線コネクタ 70"/>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2"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3" name="直線コネクタ 72"/>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4"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5" name="直線コネクタ 74"/>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6"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7" name="フローチャート: 判断 76"/>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8" name="フローチャート: 判断 77"/>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9" name="フローチャート: 判断 78"/>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1" name="フローチャート: 判断 80"/>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87" name="楕円 86"/>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8" name="有形固定資産減価償却率該当値テキスト"/>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149606</xdr:rowOff>
    </xdr:from>
    <xdr:to>
      <xdr:col>19</xdr:col>
      <xdr:colOff>187325</xdr:colOff>
      <xdr:row>30</xdr:row>
      <xdr:rowOff>79756</xdr:rowOff>
    </xdr:to>
    <xdr:sp macro="" textlink="">
      <xdr:nvSpPr>
        <xdr:cNvPr id="89" name="楕円 88"/>
        <xdr:cNvSpPr/>
      </xdr:nvSpPr>
      <xdr:spPr>
        <a:xfrm>
          <a:off x="4000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44958</xdr:rowOff>
    </xdr:from>
    <xdr:to>
      <xdr:col>23</xdr:col>
      <xdr:colOff>85725</xdr:colOff>
      <xdr:row>30</xdr:row>
      <xdr:rowOff>28956</xdr:rowOff>
    </xdr:to>
    <xdr:cxnSp macro="">
      <xdr:nvCxnSpPr>
        <xdr:cNvPr id="90" name="直線コネクタ 89"/>
        <xdr:cNvCxnSpPr/>
      </xdr:nvCxnSpPr>
      <xdr:spPr>
        <a:xfrm flipV="1">
          <a:off x="4051300" y="5788533"/>
          <a:ext cx="711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91" name="楕円 90"/>
        <xdr:cNvSpPr/>
      </xdr:nvSpPr>
      <xdr:spPr>
        <a:xfrm>
          <a:off x="3238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28956</xdr:rowOff>
    </xdr:to>
    <xdr:cxnSp macro="">
      <xdr:nvCxnSpPr>
        <xdr:cNvPr id="92" name="直線コネクタ 91"/>
        <xdr:cNvCxnSpPr/>
      </xdr:nvCxnSpPr>
      <xdr:spPr>
        <a:xfrm>
          <a:off x="3289300" y="592670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93" name="楕円 92"/>
        <xdr:cNvSpPr/>
      </xdr:nvSpPr>
      <xdr:spPr>
        <a:xfrm>
          <a:off x="2476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11684</xdr:rowOff>
    </xdr:to>
    <xdr:cxnSp macro="">
      <xdr:nvCxnSpPr>
        <xdr:cNvPr id="94" name="直線コネクタ 93"/>
        <xdr:cNvCxnSpPr/>
      </xdr:nvCxnSpPr>
      <xdr:spPr>
        <a:xfrm>
          <a:off x="2527300" y="589864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24384</xdr:rowOff>
    </xdr:from>
    <xdr:to>
      <xdr:col>7</xdr:col>
      <xdr:colOff>187325</xdr:colOff>
      <xdr:row>29</xdr:row>
      <xdr:rowOff>125984</xdr:rowOff>
    </xdr:to>
    <xdr:sp macro="" textlink="">
      <xdr:nvSpPr>
        <xdr:cNvPr id="95" name="楕円 94"/>
        <xdr:cNvSpPr/>
      </xdr:nvSpPr>
      <xdr:spPr>
        <a:xfrm>
          <a:off x="1714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75184</xdr:rowOff>
    </xdr:from>
    <xdr:to>
      <xdr:col>11</xdr:col>
      <xdr:colOff>136525</xdr:colOff>
      <xdr:row>29</xdr:row>
      <xdr:rowOff>155067</xdr:rowOff>
    </xdr:to>
    <xdr:cxnSp macro="">
      <xdr:nvCxnSpPr>
        <xdr:cNvPr id="96" name="直線コネクタ 95"/>
        <xdr:cNvCxnSpPr/>
      </xdr:nvCxnSpPr>
      <xdr:spPr>
        <a:xfrm>
          <a:off x="1765300" y="5818759"/>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7"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8"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9"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70883</xdr:rowOff>
    </xdr:from>
    <xdr:ext cx="405111" cy="259045"/>
    <xdr:sp macro="" textlink="">
      <xdr:nvSpPr>
        <xdr:cNvPr id="101" name="n_1mainValue有形固定資産減価償却率"/>
        <xdr:cNvSpPr txBox="1"/>
      </xdr:nvSpPr>
      <xdr:spPr>
        <a:xfrm>
          <a:off x="3836044" y="598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102" name="n_2mainValue有形固定資産減価償却率"/>
        <xdr:cNvSpPr txBox="1"/>
      </xdr:nvSpPr>
      <xdr:spPr>
        <a:xfrm>
          <a:off x="30867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103" name="n_3mainValue有形固定資産減価償却率"/>
        <xdr:cNvSpPr txBox="1"/>
      </xdr:nvSpPr>
      <xdr:spPr>
        <a:xfrm>
          <a:off x="2324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117111</xdr:rowOff>
    </xdr:from>
    <xdr:ext cx="405111" cy="259045"/>
    <xdr:sp macro="" textlink="">
      <xdr:nvSpPr>
        <xdr:cNvPr id="104" name="n_4mainValue有形固定資産減価償却率"/>
        <xdr:cNvSpPr txBox="1"/>
      </xdr:nvSpPr>
      <xdr:spPr>
        <a:xfrm>
          <a:off x="15627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・債務償還可能年数は，（将来負担額－充当可能財源）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（経常一般財源等（歳入）等－経常経費充当財源等）で算定されます。</a:t>
          </a:r>
        </a:p>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主な要因としては，①給与体系の適正化，退職者補充調整などの取り組みにより，人件費が類似団体平均より低いこと，②内部管理経費の削減や事務事業費の見直しなどにより，物件費が類似団体平均より低いこと，が考えられ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6" name="テキスト ボックス 125"/>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3" name="直線コネクタ 132"/>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4"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5" name="直線コネクタ 134"/>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8"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9" name="フローチャート: 判断 138"/>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0" name="フローチャート: 判断 139"/>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1" name="フローチャート: 判断 140"/>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2" name="フローチャート: 判断 141"/>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3" name="フローチャート: 判断 142"/>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107747</xdr:rowOff>
    </xdr:from>
    <xdr:to>
      <xdr:col>76</xdr:col>
      <xdr:colOff>73025</xdr:colOff>
      <xdr:row>29</xdr:row>
      <xdr:rowOff>37897</xdr:rowOff>
    </xdr:to>
    <xdr:sp macro="" textlink="">
      <xdr:nvSpPr>
        <xdr:cNvPr id="149" name="楕円 148"/>
        <xdr:cNvSpPr/>
      </xdr:nvSpPr>
      <xdr:spPr>
        <a:xfrm>
          <a:off x="14744700" y="56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130624</xdr:rowOff>
    </xdr:from>
    <xdr:ext cx="469744" cy="259045"/>
    <xdr:sp macro="" textlink="">
      <xdr:nvSpPr>
        <xdr:cNvPr id="150" name="債務償還比率該当値テキスト"/>
        <xdr:cNvSpPr txBox="1"/>
      </xdr:nvSpPr>
      <xdr:spPr>
        <a:xfrm>
          <a:off x="14846300" y="55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62624</xdr:rowOff>
    </xdr:from>
    <xdr:to>
      <xdr:col>72</xdr:col>
      <xdr:colOff>123825</xdr:colOff>
      <xdr:row>28</xdr:row>
      <xdr:rowOff>164224</xdr:rowOff>
    </xdr:to>
    <xdr:sp macro="" textlink="">
      <xdr:nvSpPr>
        <xdr:cNvPr id="151" name="楕円 150"/>
        <xdr:cNvSpPr/>
      </xdr:nvSpPr>
      <xdr:spPr>
        <a:xfrm>
          <a:off x="14033500" y="56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113424</xdr:rowOff>
    </xdr:from>
    <xdr:to>
      <xdr:col>76</xdr:col>
      <xdr:colOff>22225</xdr:colOff>
      <xdr:row>28</xdr:row>
      <xdr:rowOff>158547</xdr:rowOff>
    </xdr:to>
    <xdr:cxnSp macro="">
      <xdr:nvCxnSpPr>
        <xdr:cNvPr id="152" name="直線コネクタ 151"/>
        <xdr:cNvCxnSpPr/>
      </xdr:nvCxnSpPr>
      <xdr:spPr>
        <a:xfrm>
          <a:off x="14084300" y="5685549"/>
          <a:ext cx="7112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55715</xdr:rowOff>
    </xdr:from>
    <xdr:to>
      <xdr:col>68</xdr:col>
      <xdr:colOff>123825</xdr:colOff>
      <xdr:row>28</xdr:row>
      <xdr:rowOff>157315</xdr:rowOff>
    </xdr:to>
    <xdr:sp macro="" textlink="">
      <xdr:nvSpPr>
        <xdr:cNvPr id="153" name="楕円 152"/>
        <xdr:cNvSpPr/>
      </xdr:nvSpPr>
      <xdr:spPr>
        <a:xfrm>
          <a:off x="13271500" y="5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106515</xdr:rowOff>
    </xdr:from>
    <xdr:to>
      <xdr:col>72</xdr:col>
      <xdr:colOff>73025</xdr:colOff>
      <xdr:row>28</xdr:row>
      <xdr:rowOff>113424</xdr:rowOff>
    </xdr:to>
    <xdr:cxnSp macro="">
      <xdr:nvCxnSpPr>
        <xdr:cNvPr id="154" name="直線コネクタ 153"/>
        <xdr:cNvCxnSpPr/>
      </xdr:nvCxnSpPr>
      <xdr:spPr>
        <a:xfrm>
          <a:off x="13322300" y="5678640"/>
          <a:ext cx="762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46431</xdr:rowOff>
    </xdr:from>
    <xdr:to>
      <xdr:col>64</xdr:col>
      <xdr:colOff>123825</xdr:colOff>
      <xdr:row>28</xdr:row>
      <xdr:rowOff>148031</xdr:rowOff>
    </xdr:to>
    <xdr:sp macro="" textlink="">
      <xdr:nvSpPr>
        <xdr:cNvPr id="155" name="楕円 154"/>
        <xdr:cNvSpPr/>
      </xdr:nvSpPr>
      <xdr:spPr>
        <a:xfrm>
          <a:off x="12509500" y="56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97231</xdr:rowOff>
    </xdr:from>
    <xdr:to>
      <xdr:col>68</xdr:col>
      <xdr:colOff>73025</xdr:colOff>
      <xdr:row>28</xdr:row>
      <xdr:rowOff>106515</xdr:rowOff>
    </xdr:to>
    <xdr:cxnSp macro="">
      <xdr:nvCxnSpPr>
        <xdr:cNvPr id="156" name="直線コネクタ 155"/>
        <xdr:cNvCxnSpPr/>
      </xdr:nvCxnSpPr>
      <xdr:spPr>
        <a:xfrm>
          <a:off x="12560300" y="5669356"/>
          <a:ext cx="762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57802</xdr:rowOff>
    </xdr:from>
    <xdr:to>
      <xdr:col>60</xdr:col>
      <xdr:colOff>123825</xdr:colOff>
      <xdr:row>28</xdr:row>
      <xdr:rowOff>159402</xdr:rowOff>
    </xdr:to>
    <xdr:sp macro="" textlink="">
      <xdr:nvSpPr>
        <xdr:cNvPr id="157" name="楕円 156"/>
        <xdr:cNvSpPr/>
      </xdr:nvSpPr>
      <xdr:spPr>
        <a:xfrm>
          <a:off x="11747500" y="56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97231</xdr:rowOff>
    </xdr:from>
    <xdr:to>
      <xdr:col>64</xdr:col>
      <xdr:colOff>73025</xdr:colOff>
      <xdr:row>28</xdr:row>
      <xdr:rowOff>108602</xdr:rowOff>
    </xdr:to>
    <xdr:cxnSp macro="">
      <xdr:nvCxnSpPr>
        <xdr:cNvPr id="158" name="直線コネクタ 157"/>
        <xdr:cNvCxnSpPr/>
      </xdr:nvCxnSpPr>
      <xdr:spPr>
        <a:xfrm flipV="1">
          <a:off x="11798300" y="5669356"/>
          <a:ext cx="762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9"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0"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1"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2"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9301</xdr:rowOff>
    </xdr:from>
    <xdr:ext cx="469744" cy="259045"/>
    <xdr:sp macro="" textlink="">
      <xdr:nvSpPr>
        <xdr:cNvPr id="163" name="n_1mainValue債務償還比率"/>
        <xdr:cNvSpPr txBox="1"/>
      </xdr:nvSpPr>
      <xdr:spPr>
        <a:xfrm>
          <a:off x="13836727" y="54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2392</xdr:rowOff>
    </xdr:from>
    <xdr:ext cx="469744" cy="259045"/>
    <xdr:sp macro="" textlink="">
      <xdr:nvSpPr>
        <xdr:cNvPr id="164" name="n_2mainValue債務償還比率"/>
        <xdr:cNvSpPr txBox="1"/>
      </xdr:nvSpPr>
      <xdr:spPr>
        <a:xfrm>
          <a:off x="13087427" y="540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164558</xdr:rowOff>
    </xdr:from>
    <xdr:ext cx="469744" cy="259045"/>
    <xdr:sp macro="" textlink="">
      <xdr:nvSpPr>
        <xdr:cNvPr id="165" name="n_3mainValue債務償還比率"/>
        <xdr:cNvSpPr txBox="1"/>
      </xdr:nvSpPr>
      <xdr:spPr>
        <a:xfrm>
          <a:off x="12325427" y="53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4479</xdr:rowOff>
    </xdr:from>
    <xdr:ext cx="469744" cy="259045"/>
    <xdr:sp macro="" textlink="">
      <xdr:nvSpPr>
        <xdr:cNvPr id="166" name="n_4mainValue債務償還比率"/>
        <xdr:cNvSpPr txBox="1"/>
      </xdr:nvSpPr>
      <xdr:spPr>
        <a:xfrm>
          <a:off x="11563427" y="54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5" name="楕円 74"/>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38</xdr:row>
      <xdr:rowOff>165735</xdr:rowOff>
    </xdr:to>
    <xdr:cxnSp macro="">
      <xdr:nvCxnSpPr>
        <xdr:cNvPr id="76" name="直線コネクタ 75"/>
        <xdr:cNvCxnSpPr/>
      </xdr:nvCxnSpPr>
      <xdr:spPr>
        <a:xfrm>
          <a:off x="3797300" y="66541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139065</xdr:rowOff>
    </xdr:to>
    <xdr:cxnSp macro="">
      <xdr:nvCxnSpPr>
        <xdr:cNvPr id="78" name="直線コネクタ 77"/>
        <xdr:cNvCxnSpPr/>
      </xdr:nvCxnSpPr>
      <xdr:spPr>
        <a:xfrm>
          <a:off x="2908300" y="661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104775</xdr:rowOff>
    </xdr:to>
    <xdr:cxnSp macro="">
      <xdr:nvCxnSpPr>
        <xdr:cNvPr id="80" name="直線コネクタ 79"/>
        <xdr:cNvCxnSpPr/>
      </xdr:nvCxnSpPr>
      <xdr:spPr>
        <a:xfrm>
          <a:off x="2019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32385</xdr:rowOff>
    </xdr:to>
    <xdr:cxnSp macro="">
      <xdr:nvCxnSpPr>
        <xdr:cNvPr id="82" name="直線コネクタ 81"/>
        <xdr:cNvCxnSpPr/>
      </xdr:nvCxnSpPr>
      <xdr:spPr>
        <a:xfrm flipV="1">
          <a:off x="1130300" y="6541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87"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8" name="n_2mainValue【道路】&#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9" name="n_3main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49250</xdr:rowOff>
    </xdr:from>
    <xdr:to>
      <xdr:col>55</xdr:col>
      <xdr:colOff>50800</xdr:colOff>
      <xdr:row>41</xdr:row>
      <xdr:rowOff>150850</xdr:rowOff>
    </xdr:to>
    <xdr:sp macro="" textlink="">
      <xdr:nvSpPr>
        <xdr:cNvPr id="130" name="楕円 129"/>
        <xdr:cNvSpPr/>
      </xdr:nvSpPr>
      <xdr:spPr>
        <a:xfrm>
          <a:off x="10426700" y="7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135627</xdr:rowOff>
    </xdr:from>
    <xdr:ext cx="469744" cy="259045"/>
    <xdr:sp macro="" textlink="">
      <xdr:nvSpPr>
        <xdr:cNvPr id="131" name="【道路】&#10;一人当たり延長該当値テキスト"/>
        <xdr:cNvSpPr txBox="1"/>
      </xdr:nvSpPr>
      <xdr:spPr>
        <a:xfrm>
          <a:off x="10515600" y="69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48946</xdr:rowOff>
    </xdr:from>
    <xdr:to>
      <xdr:col>50</xdr:col>
      <xdr:colOff>165100</xdr:colOff>
      <xdr:row>41</xdr:row>
      <xdr:rowOff>150546</xdr:rowOff>
    </xdr:to>
    <xdr:sp macro="" textlink="">
      <xdr:nvSpPr>
        <xdr:cNvPr id="132" name="楕円 131"/>
        <xdr:cNvSpPr/>
      </xdr:nvSpPr>
      <xdr:spPr>
        <a:xfrm>
          <a:off x="9588500" y="70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99746</xdr:rowOff>
    </xdr:from>
    <xdr:to>
      <xdr:col>55</xdr:col>
      <xdr:colOff>0</xdr:colOff>
      <xdr:row>41</xdr:row>
      <xdr:rowOff>100050</xdr:rowOff>
    </xdr:to>
    <xdr:cxnSp macro="">
      <xdr:nvCxnSpPr>
        <xdr:cNvPr id="133" name="直線コネクタ 132"/>
        <xdr:cNvCxnSpPr/>
      </xdr:nvCxnSpPr>
      <xdr:spPr>
        <a:xfrm>
          <a:off x="9639300" y="7129196"/>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48564</xdr:rowOff>
    </xdr:from>
    <xdr:to>
      <xdr:col>46</xdr:col>
      <xdr:colOff>38100</xdr:colOff>
      <xdr:row>41</xdr:row>
      <xdr:rowOff>150164</xdr:rowOff>
    </xdr:to>
    <xdr:sp macro="" textlink="">
      <xdr:nvSpPr>
        <xdr:cNvPr id="134" name="楕円 133"/>
        <xdr:cNvSpPr/>
      </xdr:nvSpPr>
      <xdr:spPr>
        <a:xfrm>
          <a:off x="8699500" y="70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99364</xdr:rowOff>
    </xdr:from>
    <xdr:to>
      <xdr:col>50</xdr:col>
      <xdr:colOff>114300</xdr:colOff>
      <xdr:row>41</xdr:row>
      <xdr:rowOff>99746</xdr:rowOff>
    </xdr:to>
    <xdr:cxnSp macro="">
      <xdr:nvCxnSpPr>
        <xdr:cNvPr id="135" name="直線コネクタ 134"/>
        <xdr:cNvCxnSpPr/>
      </xdr:nvCxnSpPr>
      <xdr:spPr>
        <a:xfrm>
          <a:off x="8750300" y="71288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42850</xdr:rowOff>
    </xdr:from>
    <xdr:to>
      <xdr:col>41</xdr:col>
      <xdr:colOff>101600</xdr:colOff>
      <xdr:row>41</xdr:row>
      <xdr:rowOff>144450</xdr:rowOff>
    </xdr:to>
    <xdr:sp macro="" textlink="">
      <xdr:nvSpPr>
        <xdr:cNvPr id="136" name="楕円 135"/>
        <xdr:cNvSpPr/>
      </xdr:nvSpPr>
      <xdr:spPr>
        <a:xfrm>
          <a:off x="7810500" y="7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93650</xdr:rowOff>
    </xdr:from>
    <xdr:to>
      <xdr:col>45</xdr:col>
      <xdr:colOff>177800</xdr:colOff>
      <xdr:row>41</xdr:row>
      <xdr:rowOff>99364</xdr:rowOff>
    </xdr:to>
    <xdr:cxnSp macro="">
      <xdr:nvCxnSpPr>
        <xdr:cNvPr id="137" name="直線コネクタ 136"/>
        <xdr:cNvCxnSpPr/>
      </xdr:nvCxnSpPr>
      <xdr:spPr>
        <a:xfrm>
          <a:off x="7861300" y="71231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47041</xdr:rowOff>
    </xdr:from>
    <xdr:to>
      <xdr:col>36</xdr:col>
      <xdr:colOff>165100</xdr:colOff>
      <xdr:row>41</xdr:row>
      <xdr:rowOff>148641</xdr:rowOff>
    </xdr:to>
    <xdr:sp macro="" textlink="">
      <xdr:nvSpPr>
        <xdr:cNvPr id="138" name="楕円 137"/>
        <xdr:cNvSpPr/>
      </xdr:nvSpPr>
      <xdr:spPr>
        <a:xfrm>
          <a:off x="6921500" y="70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93650</xdr:rowOff>
    </xdr:from>
    <xdr:to>
      <xdr:col>41</xdr:col>
      <xdr:colOff>50800</xdr:colOff>
      <xdr:row>41</xdr:row>
      <xdr:rowOff>97841</xdr:rowOff>
    </xdr:to>
    <xdr:cxnSp macro="">
      <xdr:nvCxnSpPr>
        <xdr:cNvPr id="139" name="直線コネクタ 138"/>
        <xdr:cNvCxnSpPr/>
      </xdr:nvCxnSpPr>
      <xdr:spPr>
        <a:xfrm flipV="1">
          <a:off x="6972300" y="71231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141673</xdr:rowOff>
    </xdr:from>
    <xdr:ext cx="469744" cy="259045"/>
    <xdr:sp macro="" textlink="">
      <xdr:nvSpPr>
        <xdr:cNvPr id="144" name="n_1mainValue【道路】&#10;一人当たり延長"/>
        <xdr:cNvSpPr txBox="1"/>
      </xdr:nvSpPr>
      <xdr:spPr>
        <a:xfrm>
          <a:off x="9391727" y="71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141291</xdr:rowOff>
    </xdr:from>
    <xdr:ext cx="469744" cy="259045"/>
    <xdr:sp macro="" textlink="">
      <xdr:nvSpPr>
        <xdr:cNvPr id="145" name="n_2mainValue【道路】&#10;一人当たり延長"/>
        <xdr:cNvSpPr txBox="1"/>
      </xdr:nvSpPr>
      <xdr:spPr>
        <a:xfrm>
          <a:off x="8515427"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135577</xdr:rowOff>
    </xdr:from>
    <xdr:ext cx="469744" cy="259045"/>
    <xdr:sp macro="" textlink="">
      <xdr:nvSpPr>
        <xdr:cNvPr id="146" name="n_3mainValue【道路】&#10;一人当たり延長"/>
        <xdr:cNvSpPr txBox="1"/>
      </xdr:nvSpPr>
      <xdr:spPr>
        <a:xfrm>
          <a:off x="7626427" y="7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139768</xdr:rowOff>
    </xdr:from>
    <xdr:ext cx="469744" cy="259045"/>
    <xdr:sp macro="" textlink="">
      <xdr:nvSpPr>
        <xdr:cNvPr id="147" name="n_4mainValue【道路】&#10;一人当たり延長"/>
        <xdr:cNvSpPr txBox="1"/>
      </xdr:nvSpPr>
      <xdr:spPr>
        <a:xfrm>
          <a:off x="6737427" y="716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0"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2" name="直線コネクタ 191"/>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32657</xdr:rowOff>
    </xdr:to>
    <xdr:cxnSp macro="">
      <xdr:nvCxnSpPr>
        <xdr:cNvPr id="194" name="直線コネクタ 193"/>
        <xdr:cNvCxnSpPr/>
      </xdr:nvCxnSpPr>
      <xdr:spPr>
        <a:xfrm>
          <a:off x="2908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5" name="楕円 194"/>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61</xdr:row>
      <xdr:rowOff>4899</xdr:rowOff>
    </xdr:to>
    <xdr:cxnSp macro="">
      <xdr:nvCxnSpPr>
        <xdr:cNvPr id="196" name="直線コネクタ 195"/>
        <xdr:cNvCxnSpPr/>
      </xdr:nvCxnSpPr>
      <xdr:spPr>
        <a:xfrm>
          <a:off x="2019300" y="104078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120831</xdr:rowOff>
    </xdr:to>
    <xdr:cxnSp macro="">
      <xdr:nvCxnSpPr>
        <xdr:cNvPr id="198" name="直線コネクタ 197"/>
        <xdr:cNvCxnSpPr/>
      </xdr:nvCxnSpPr>
      <xdr:spPr>
        <a:xfrm>
          <a:off x="1130300" y="1040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3"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5" name="n_3main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6" name="n_4main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44510</xdr:rowOff>
    </xdr:from>
    <xdr:to>
      <xdr:col>55</xdr:col>
      <xdr:colOff>50800</xdr:colOff>
      <xdr:row>64</xdr:row>
      <xdr:rowOff>146110</xdr:rowOff>
    </xdr:to>
    <xdr:sp macro="" textlink="">
      <xdr:nvSpPr>
        <xdr:cNvPr id="248" name="楕円 247"/>
        <xdr:cNvSpPr/>
      </xdr:nvSpPr>
      <xdr:spPr>
        <a:xfrm>
          <a:off x="10426700" y="110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44324</xdr:rowOff>
    </xdr:from>
    <xdr:to>
      <xdr:col>50</xdr:col>
      <xdr:colOff>165100</xdr:colOff>
      <xdr:row>64</xdr:row>
      <xdr:rowOff>145924</xdr:rowOff>
    </xdr:to>
    <xdr:sp macro="" textlink="">
      <xdr:nvSpPr>
        <xdr:cNvPr id="250" name="楕円 249"/>
        <xdr:cNvSpPr/>
      </xdr:nvSpPr>
      <xdr:spPr>
        <a:xfrm>
          <a:off x="9588500" y="110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95124</xdr:rowOff>
    </xdr:from>
    <xdr:to>
      <xdr:col>55</xdr:col>
      <xdr:colOff>0</xdr:colOff>
      <xdr:row>64</xdr:row>
      <xdr:rowOff>95310</xdr:rowOff>
    </xdr:to>
    <xdr:cxnSp macro="">
      <xdr:nvCxnSpPr>
        <xdr:cNvPr id="251" name="直線コネクタ 250"/>
        <xdr:cNvCxnSpPr/>
      </xdr:nvCxnSpPr>
      <xdr:spPr>
        <a:xfrm>
          <a:off x="9639300" y="11067924"/>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44138</xdr:rowOff>
    </xdr:from>
    <xdr:to>
      <xdr:col>46</xdr:col>
      <xdr:colOff>38100</xdr:colOff>
      <xdr:row>64</xdr:row>
      <xdr:rowOff>145738</xdr:rowOff>
    </xdr:to>
    <xdr:sp macro="" textlink="">
      <xdr:nvSpPr>
        <xdr:cNvPr id="252" name="楕円 251"/>
        <xdr:cNvSpPr/>
      </xdr:nvSpPr>
      <xdr:spPr>
        <a:xfrm>
          <a:off x="8699500" y="110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94938</xdr:rowOff>
    </xdr:from>
    <xdr:to>
      <xdr:col>50</xdr:col>
      <xdr:colOff>114300</xdr:colOff>
      <xdr:row>64</xdr:row>
      <xdr:rowOff>95124</xdr:rowOff>
    </xdr:to>
    <xdr:cxnSp macro="">
      <xdr:nvCxnSpPr>
        <xdr:cNvPr id="253" name="直線コネクタ 252"/>
        <xdr:cNvCxnSpPr/>
      </xdr:nvCxnSpPr>
      <xdr:spPr>
        <a:xfrm>
          <a:off x="8750300" y="11067738"/>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43824</xdr:rowOff>
    </xdr:from>
    <xdr:to>
      <xdr:col>41</xdr:col>
      <xdr:colOff>101600</xdr:colOff>
      <xdr:row>64</xdr:row>
      <xdr:rowOff>145424</xdr:rowOff>
    </xdr:to>
    <xdr:sp macro="" textlink="">
      <xdr:nvSpPr>
        <xdr:cNvPr id="254" name="楕円 253"/>
        <xdr:cNvSpPr/>
      </xdr:nvSpPr>
      <xdr:spPr>
        <a:xfrm>
          <a:off x="7810500" y="110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94624</xdr:rowOff>
    </xdr:from>
    <xdr:to>
      <xdr:col>45</xdr:col>
      <xdr:colOff>177800</xdr:colOff>
      <xdr:row>64</xdr:row>
      <xdr:rowOff>94938</xdr:rowOff>
    </xdr:to>
    <xdr:cxnSp macro="">
      <xdr:nvCxnSpPr>
        <xdr:cNvPr id="255" name="直線コネクタ 254"/>
        <xdr:cNvCxnSpPr/>
      </xdr:nvCxnSpPr>
      <xdr:spPr>
        <a:xfrm>
          <a:off x="7861300" y="11067424"/>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43440</xdr:rowOff>
    </xdr:from>
    <xdr:to>
      <xdr:col>36</xdr:col>
      <xdr:colOff>165100</xdr:colOff>
      <xdr:row>64</xdr:row>
      <xdr:rowOff>145040</xdr:rowOff>
    </xdr:to>
    <xdr:sp macro="" textlink="">
      <xdr:nvSpPr>
        <xdr:cNvPr id="256" name="楕円 255"/>
        <xdr:cNvSpPr/>
      </xdr:nvSpPr>
      <xdr:spPr>
        <a:xfrm>
          <a:off x="6921500" y="110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94240</xdr:rowOff>
    </xdr:from>
    <xdr:to>
      <xdr:col>41</xdr:col>
      <xdr:colOff>50800</xdr:colOff>
      <xdr:row>64</xdr:row>
      <xdr:rowOff>94624</xdr:rowOff>
    </xdr:to>
    <xdr:cxnSp macro="">
      <xdr:nvCxnSpPr>
        <xdr:cNvPr id="257" name="直線コネクタ 256"/>
        <xdr:cNvCxnSpPr/>
      </xdr:nvCxnSpPr>
      <xdr:spPr>
        <a:xfrm>
          <a:off x="6972300" y="11067040"/>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137051</xdr:rowOff>
    </xdr:from>
    <xdr:ext cx="599010" cy="259045"/>
    <xdr:sp macro="" textlink="">
      <xdr:nvSpPr>
        <xdr:cNvPr id="262" name="n_1mainValue【橋りょう・トンネル】&#10;一人当たり有形固定資産（償却資産）額"/>
        <xdr:cNvSpPr txBox="1"/>
      </xdr:nvSpPr>
      <xdr:spPr>
        <a:xfrm>
          <a:off x="9327095" y="1110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136865</xdr:rowOff>
    </xdr:from>
    <xdr:ext cx="599010" cy="259045"/>
    <xdr:sp macro="" textlink="">
      <xdr:nvSpPr>
        <xdr:cNvPr id="263" name="n_2mainValue【橋りょう・トンネル】&#10;一人当たり有形固定資産（償却資産）額"/>
        <xdr:cNvSpPr txBox="1"/>
      </xdr:nvSpPr>
      <xdr:spPr>
        <a:xfrm>
          <a:off x="8450795" y="111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136551</xdr:rowOff>
    </xdr:from>
    <xdr:ext cx="599010" cy="259045"/>
    <xdr:sp macro="" textlink="">
      <xdr:nvSpPr>
        <xdr:cNvPr id="264" name="n_3mainValue【橋りょう・トンネル】&#10;一人当たり有形固定資産（償却資産）額"/>
        <xdr:cNvSpPr txBox="1"/>
      </xdr:nvSpPr>
      <xdr:spPr>
        <a:xfrm>
          <a:off x="7561795" y="111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136167</xdr:rowOff>
    </xdr:from>
    <xdr:ext cx="599010" cy="259045"/>
    <xdr:sp macro="" textlink="">
      <xdr:nvSpPr>
        <xdr:cNvPr id="265" name="n_4mainValue【橋りょう・トンネル】&#10;一人当たり有形固定資産（償却資産）額"/>
        <xdr:cNvSpPr txBox="1"/>
      </xdr:nvSpPr>
      <xdr:spPr>
        <a:xfrm>
          <a:off x="6672795" y="111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307" name="楕円 306"/>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308" name="【公営住宅】&#10;有形固定資産減価償却率該当値テキスト"/>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73842</xdr:rowOff>
    </xdr:from>
    <xdr:to>
      <xdr:col>20</xdr:col>
      <xdr:colOff>38100</xdr:colOff>
      <xdr:row>85</xdr:row>
      <xdr:rowOff>3992</xdr:rowOff>
    </xdr:to>
    <xdr:sp macro="" textlink="">
      <xdr:nvSpPr>
        <xdr:cNvPr id="309" name="楕円 308"/>
        <xdr:cNvSpPr/>
      </xdr:nvSpPr>
      <xdr:spPr>
        <a:xfrm>
          <a:off x="3746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124642</xdr:rowOff>
    </xdr:from>
    <xdr:to>
      <xdr:col>24</xdr:col>
      <xdr:colOff>63500</xdr:colOff>
      <xdr:row>84</xdr:row>
      <xdr:rowOff>131173</xdr:rowOff>
    </xdr:to>
    <xdr:cxnSp macro="">
      <xdr:nvCxnSpPr>
        <xdr:cNvPr id="310" name="直線コネクタ 309"/>
        <xdr:cNvCxnSpPr/>
      </xdr:nvCxnSpPr>
      <xdr:spPr>
        <a:xfrm>
          <a:off x="3797300" y="145264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xdr:rowOff>
    </xdr:from>
    <xdr:to>
      <xdr:col>15</xdr:col>
      <xdr:colOff>101600</xdr:colOff>
      <xdr:row>84</xdr:row>
      <xdr:rowOff>108494</xdr:rowOff>
    </xdr:to>
    <xdr:sp macro="" textlink="">
      <xdr:nvSpPr>
        <xdr:cNvPr id="311" name="楕円 310"/>
        <xdr:cNvSpPr/>
      </xdr:nvSpPr>
      <xdr:spPr>
        <a:xfrm>
          <a:off x="2857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57694</xdr:rowOff>
    </xdr:from>
    <xdr:to>
      <xdr:col>19</xdr:col>
      <xdr:colOff>177800</xdr:colOff>
      <xdr:row>84</xdr:row>
      <xdr:rowOff>124642</xdr:rowOff>
    </xdr:to>
    <xdr:cxnSp macro="">
      <xdr:nvCxnSpPr>
        <xdr:cNvPr id="312" name="直線コネクタ 311"/>
        <xdr:cNvCxnSpPr/>
      </xdr:nvCxnSpPr>
      <xdr:spPr>
        <a:xfrm>
          <a:off x="2908300" y="144594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3" name="楕円 312"/>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57694</xdr:rowOff>
    </xdr:to>
    <xdr:cxnSp macro="">
      <xdr:nvCxnSpPr>
        <xdr:cNvPr id="314" name="直線コネクタ 313"/>
        <xdr:cNvCxnSpPr/>
      </xdr:nvCxnSpPr>
      <xdr:spPr>
        <a:xfrm>
          <a:off x="2019300" y="1441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5" name="楕円 314"/>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16873</xdr:rowOff>
    </xdr:from>
    <xdr:to>
      <xdr:col>10</xdr:col>
      <xdr:colOff>114300</xdr:colOff>
      <xdr:row>84</xdr:row>
      <xdr:rowOff>18506</xdr:rowOff>
    </xdr:to>
    <xdr:cxnSp macro="">
      <xdr:nvCxnSpPr>
        <xdr:cNvPr id="316" name="直線コネクタ 315"/>
        <xdr:cNvCxnSpPr/>
      </xdr:nvCxnSpPr>
      <xdr:spPr>
        <a:xfrm flipV="1">
          <a:off x="1130300" y="144186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166569</xdr:rowOff>
    </xdr:from>
    <xdr:ext cx="405111" cy="259045"/>
    <xdr:sp macro="" textlink="">
      <xdr:nvSpPr>
        <xdr:cNvPr id="321" name="n_1mainValue【公営住宅】&#10;有形固定資産減価償却率"/>
        <xdr:cNvSpPr txBox="1"/>
      </xdr:nvSpPr>
      <xdr:spPr>
        <a:xfrm>
          <a:off x="3582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99621</xdr:rowOff>
    </xdr:from>
    <xdr:ext cx="405111" cy="259045"/>
    <xdr:sp macro="" textlink="">
      <xdr:nvSpPr>
        <xdr:cNvPr id="322" name="n_2mainValue【公営住宅】&#10;有形固定資産減価償却率"/>
        <xdr:cNvSpPr txBox="1"/>
      </xdr:nvSpPr>
      <xdr:spPr>
        <a:xfrm>
          <a:off x="2705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3" name="n_3mainValue【公営住宅】&#10;有形固定資産減価償却率"/>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4" name="n_4mainValue【公営住宅】&#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362" name="楕円 361"/>
        <xdr:cNvSpPr/>
      </xdr:nvSpPr>
      <xdr:spPr>
        <a:xfrm>
          <a:off x="10426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63" name="【公営住宅】&#10;一人当たり面積該当値テキスト"/>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73253</xdr:rowOff>
    </xdr:from>
    <xdr:to>
      <xdr:col>50</xdr:col>
      <xdr:colOff>165100</xdr:colOff>
      <xdr:row>86</xdr:row>
      <xdr:rowOff>3403</xdr:rowOff>
    </xdr:to>
    <xdr:sp macro="" textlink="">
      <xdr:nvSpPr>
        <xdr:cNvPr id="364" name="楕円 363"/>
        <xdr:cNvSpPr/>
      </xdr:nvSpPr>
      <xdr:spPr>
        <a:xfrm>
          <a:off x="9588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124053</xdr:rowOff>
    </xdr:from>
    <xdr:to>
      <xdr:col>55</xdr:col>
      <xdr:colOff>0</xdr:colOff>
      <xdr:row>85</xdr:row>
      <xdr:rowOff>124510</xdr:rowOff>
    </xdr:to>
    <xdr:cxnSp macro="">
      <xdr:nvCxnSpPr>
        <xdr:cNvPr id="365" name="直線コネクタ 364"/>
        <xdr:cNvCxnSpPr/>
      </xdr:nvCxnSpPr>
      <xdr:spPr>
        <a:xfrm>
          <a:off x="9639300" y="146973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72797</xdr:rowOff>
    </xdr:from>
    <xdr:to>
      <xdr:col>46</xdr:col>
      <xdr:colOff>38100</xdr:colOff>
      <xdr:row>86</xdr:row>
      <xdr:rowOff>2947</xdr:rowOff>
    </xdr:to>
    <xdr:sp macro="" textlink="">
      <xdr:nvSpPr>
        <xdr:cNvPr id="366" name="楕円 365"/>
        <xdr:cNvSpPr/>
      </xdr:nvSpPr>
      <xdr:spPr>
        <a:xfrm>
          <a:off x="8699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124053</xdr:rowOff>
    </xdr:to>
    <xdr:cxnSp macro="">
      <xdr:nvCxnSpPr>
        <xdr:cNvPr id="367" name="直線コネクタ 366"/>
        <xdr:cNvCxnSpPr/>
      </xdr:nvCxnSpPr>
      <xdr:spPr>
        <a:xfrm>
          <a:off x="8750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72110</xdr:rowOff>
    </xdr:from>
    <xdr:to>
      <xdr:col>41</xdr:col>
      <xdr:colOff>101600</xdr:colOff>
      <xdr:row>86</xdr:row>
      <xdr:rowOff>2260</xdr:rowOff>
    </xdr:to>
    <xdr:sp macro="" textlink="">
      <xdr:nvSpPr>
        <xdr:cNvPr id="368" name="楕円 367"/>
        <xdr:cNvSpPr/>
      </xdr:nvSpPr>
      <xdr:spPr>
        <a:xfrm>
          <a:off x="7810500" y="14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122910</xdr:rowOff>
    </xdr:from>
    <xdr:to>
      <xdr:col>45</xdr:col>
      <xdr:colOff>177800</xdr:colOff>
      <xdr:row>85</xdr:row>
      <xdr:rowOff>123597</xdr:rowOff>
    </xdr:to>
    <xdr:cxnSp macro="">
      <xdr:nvCxnSpPr>
        <xdr:cNvPr id="369" name="直線コネクタ 368"/>
        <xdr:cNvCxnSpPr/>
      </xdr:nvCxnSpPr>
      <xdr:spPr>
        <a:xfrm>
          <a:off x="7861300" y="1469616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72110</xdr:rowOff>
    </xdr:from>
    <xdr:to>
      <xdr:col>36</xdr:col>
      <xdr:colOff>165100</xdr:colOff>
      <xdr:row>86</xdr:row>
      <xdr:rowOff>2260</xdr:rowOff>
    </xdr:to>
    <xdr:sp macro="" textlink="">
      <xdr:nvSpPr>
        <xdr:cNvPr id="370" name="楕円 369"/>
        <xdr:cNvSpPr/>
      </xdr:nvSpPr>
      <xdr:spPr>
        <a:xfrm>
          <a:off x="6921500" y="14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122910</xdr:rowOff>
    </xdr:from>
    <xdr:to>
      <xdr:col>41</xdr:col>
      <xdr:colOff>50800</xdr:colOff>
      <xdr:row>85</xdr:row>
      <xdr:rowOff>122910</xdr:rowOff>
    </xdr:to>
    <xdr:cxnSp macro="">
      <xdr:nvCxnSpPr>
        <xdr:cNvPr id="371" name="直線コネクタ 370"/>
        <xdr:cNvCxnSpPr/>
      </xdr:nvCxnSpPr>
      <xdr:spPr>
        <a:xfrm>
          <a:off x="6972300" y="14696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165980</xdr:rowOff>
    </xdr:from>
    <xdr:ext cx="469744" cy="259045"/>
    <xdr:sp macro="" textlink="">
      <xdr:nvSpPr>
        <xdr:cNvPr id="376" name="n_1mainValue【公営住宅】&#10;一人当たり面積"/>
        <xdr:cNvSpPr txBox="1"/>
      </xdr:nvSpPr>
      <xdr:spPr>
        <a:xfrm>
          <a:off x="9391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165524</xdr:rowOff>
    </xdr:from>
    <xdr:ext cx="469744" cy="259045"/>
    <xdr:sp macro="" textlink="">
      <xdr:nvSpPr>
        <xdr:cNvPr id="377" name="n_2mainValue【公営住宅】&#10;一人当たり面積"/>
        <xdr:cNvSpPr txBox="1"/>
      </xdr:nvSpPr>
      <xdr:spPr>
        <a:xfrm>
          <a:off x="8515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164837</xdr:rowOff>
    </xdr:from>
    <xdr:ext cx="469744" cy="259045"/>
    <xdr:sp macro="" textlink="">
      <xdr:nvSpPr>
        <xdr:cNvPr id="378" name="n_3mainValue【公営住宅】&#10;一人当たり面積"/>
        <xdr:cNvSpPr txBox="1"/>
      </xdr:nvSpPr>
      <xdr:spPr>
        <a:xfrm>
          <a:off x="7626427" y="1473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164837</xdr:rowOff>
    </xdr:from>
    <xdr:ext cx="469744" cy="259045"/>
    <xdr:sp macro="" textlink="">
      <xdr:nvSpPr>
        <xdr:cNvPr id="379" name="n_4mainValue【公営住宅】&#10;一人当たり面積"/>
        <xdr:cNvSpPr txBox="1"/>
      </xdr:nvSpPr>
      <xdr:spPr>
        <a:xfrm>
          <a:off x="6737427" y="1473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37" name="楕円 436"/>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438" name="【認定こども園・幼稚園・保育所】&#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439" name="楕円 438"/>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56606</xdr:rowOff>
    </xdr:to>
    <xdr:cxnSp macro="">
      <xdr:nvCxnSpPr>
        <xdr:cNvPr id="440" name="直線コネクタ 439"/>
        <xdr:cNvCxnSpPr/>
      </xdr:nvCxnSpPr>
      <xdr:spPr>
        <a:xfrm flipV="1">
          <a:off x="15481300" y="62271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79284</xdr:rowOff>
    </xdr:from>
    <xdr:to>
      <xdr:col>76</xdr:col>
      <xdr:colOff>165100</xdr:colOff>
      <xdr:row>36</xdr:row>
      <xdr:rowOff>9434</xdr:rowOff>
    </xdr:to>
    <xdr:sp macro="" textlink="">
      <xdr:nvSpPr>
        <xdr:cNvPr id="441" name="楕円 440"/>
        <xdr:cNvSpPr/>
      </xdr:nvSpPr>
      <xdr:spPr>
        <a:xfrm>
          <a:off x="14541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130084</xdr:rowOff>
    </xdr:from>
    <xdr:to>
      <xdr:col>81</xdr:col>
      <xdr:colOff>50800</xdr:colOff>
      <xdr:row>36</xdr:row>
      <xdr:rowOff>56606</xdr:rowOff>
    </xdr:to>
    <xdr:cxnSp macro="">
      <xdr:nvCxnSpPr>
        <xdr:cNvPr id="442" name="直線コネクタ 441"/>
        <xdr:cNvCxnSpPr/>
      </xdr:nvCxnSpPr>
      <xdr:spPr>
        <a:xfrm>
          <a:off x="14592300" y="61308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443" name="楕円 442"/>
        <xdr:cNvSpPr/>
      </xdr:nvSpPr>
      <xdr:spPr>
        <a:xfrm>
          <a:off x="13652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130084</xdr:rowOff>
    </xdr:from>
    <xdr:to>
      <xdr:col>76</xdr:col>
      <xdr:colOff>114300</xdr:colOff>
      <xdr:row>36</xdr:row>
      <xdr:rowOff>126819</xdr:rowOff>
    </xdr:to>
    <xdr:cxnSp macro="">
      <xdr:nvCxnSpPr>
        <xdr:cNvPr id="444" name="直線コネクタ 443"/>
        <xdr:cNvCxnSpPr/>
      </xdr:nvCxnSpPr>
      <xdr:spPr>
        <a:xfrm flipV="1">
          <a:off x="13703300" y="61308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445" name="楕円 444"/>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38</xdr:row>
      <xdr:rowOff>169273</xdr:rowOff>
    </xdr:to>
    <xdr:cxnSp macro="">
      <xdr:nvCxnSpPr>
        <xdr:cNvPr id="446" name="直線コネクタ 445"/>
        <xdr:cNvCxnSpPr/>
      </xdr:nvCxnSpPr>
      <xdr:spPr>
        <a:xfrm flipV="1">
          <a:off x="12814300" y="6299019"/>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451" name="n_1mainValue【認定こども園・幼稚園・保育所】&#10;有形固定資産減価償却率"/>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25961</xdr:rowOff>
    </xdr:from>
    <xdr:ext cx="405111" cy="259045"/>
    <xdr:sp macro="" textlink="">
      <xdr:nvSpPr>
        <xdr:cNvPr id="452" name="n_2mainValue【認定こども園・幼稚園・保育所】&#10;有形固定資産減価償却率"/>
        <xdr:cNvSpPr txBox="1"/>
      </xdr:nvSpPr>
      <xdr:spPr>
        <a:xfrm>
          <a:off x="14389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453" name="n_3mainValue【認定こども園・幼稚園・保育所】&#10;有形固定資産減価償却率"/>
        <xdr:cNvSpPr txBox="1"/>
      </xdr:nvSpPr>
      <xdr:spPr>
        <a:xfrm>
          <a:off x="13500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454" name="n_4mainValue【認定こども園・幼稚園・保育所】&#10;有形固定資産減価償却率"/>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92" name="楕円 491"/>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3"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94" name="楕円 493"/>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95" name="直線コネクタ 494"/>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6" name="楕円 495"/>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97" name="直線コネクタ 496"/>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8" name="楕円 497"/>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73914</xdr:rowOff>
    </xdr:to>
    <xdr:cxnSp macro="">
      <xdr:nvCxnSpPr>
        <xdr:cNvPr id="499" name="直線コネクタ 498"/>
        <xdr:cNvCxnSpPr/>
      </xdr:nvCxnSpPr>
      <xdr:spPr>
        <a:xfrm>
          <a:off x="19545300" y="703249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77978</xdr:rowOff>
    </xdr:from>
    <xdr:to>
      <xdr:col>98</xdr:col>
      <xdr:colOff>38100</xdr:colOff>
      <xdr:row>41</xdr:row>
      <xdr:rowOff>8128</xdr:rowOff>
    </xdr:to>
    <xdr:sp macro="" textlink="">
      <xdr:nvSpPr>
        <xdr:cNvPr id="500" name="楕円 499"/>
        <xdr:cNvSpPr/>
      </xdr:nvSpPr>
      <xdr:spPr>
        <a:xfrm>
          <a:off x="18605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128778</xdr:rowOff>
    </xdr:from>
    <xdr:to>
      <xdr:col>102</xdr:col>
      <xdr:colOff>114300</xdr:colOff>
      <xdr:row>41</xdr:row>
      <xdr:rowOff>3048</xdr:rowOff>
    </xdr:to>
    <xdr:cxnSp macro="">
      <xdr:nvCxnSpPr>
        <xdr:cNvPr id="501" name="直線コネクタ 500"/>
        <xdr:cNvCxnSpPr/>
      </xdr:nvCxnSpPr>
      <xdr:spPr>
        <a:xfrm>
          <a:off x="18656300" y="69867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06"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7"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8"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170705</xdr:rowOff>
    </xdr:from>
    <xdr:ext cx="469744" cy="259045"/>
    <xdr:sp macro="" textlink="">
      <xdr:nvSpPr>
        <xdr:cNvPr id="509" name="n_4mainValue【認定こども園・幼稚園・保育所】&#10;一人当たり面積"/>
        <xdr:cNvSpPr txBox="1"/>
      </xdr:nvSpPr>
      <xdr:spPr>
        <a:xfrm>
          <a:off x="18421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50" name="楕円 549"/>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551" name="【学校施設】&#10;有形固定資産減価償却率該当値テキスト"/>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2" name="楕円 551"/>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60960</xdr:rowOff>
    </xdr:to>
    <xdr:cxnSp macro="">
      <xdr:nvCxnSpPr>
        <xdr:cNvPr id="553" name="直線コネクタ 552"/>
        <xdr:cNvCxnSpPr/>
      </xdr:nvCxnSpPr>
      <xdr:spPr>
        <a:xfrm>
          <a:off x="15481300" y="10500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4" name="楕円 553"/>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41910</xdr:rowOff>
    </xdr:to>
    <xdr:cxnSp macro="">
      <xdr:nvCxnSpPr>
        <xdr:cNvPr id="555" name="直線コネクタ 554"/>
        <xdr:cNvCxnSpPr/>
      </xdr:nvCxnSpPr>
      <xdr:spPr>
        <a:xfrm>
          <a:off x="14592300" y="10464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6" name="楕円 555"/>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131445</xdr:rowOff>
    </xdr:from>
    <xdr:to>
      <xdr:col>76</xdr:col>
      <xdr:colOff>114300</xdr:colOff>
      <xdr:row>61</xdr:row>
      <xdr:rowOff>5715</xdr:rowOff>
    </xdr:to>
    <xdr:cxnSp macro="">
      <xdr:nvCxnSpPr>
        <xdr:cNvPr id="557" name="直線コネクタ 556"/>
        <xdr:cNvCxnSpPr/>
      </xdr:nvCxnSpPr>
      <xdr:spPr>
        <a:xfrm>
          <a:off x="13703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92075</xdr:rowOff>
    </xdr:from>
    <xdr:to>
      <xdr:col>67</xdr:col>
      <xdr:colOff>101600</xdr:colOff>
      <xdr:row>61</xdr:row>
      <xdr:rowOff>22225</xdr:rowOff>
    </xdr:to>
    <xdr:sp macro="" textlink="">
      <xdr:nvSpPr>
        <xdr:cNvPr id="558" name="楕円 557"/>
        <xdr:cNvSpPr/>
      </xdr:nvSpPr>
      <xdr:spPr>
        <a:xfrm>
          <a:off x="1276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60</xdr:row>
      <xdr:rowOff>142875</xdr:rowOff>
    </xdr:to>
    <xdr:cxnSp macro="">
      <xdr:nvCxnSpPr>
        <xdr:cNvPr id="559" name="直線コネクタ 558"/>
        <xdr:cNvCxnSpPr/>
      </xdr:nvCxnSpPr>
      <xdr:spPr>
        <a:xfrm flipV="1">
          <a:off x="12814300" y="10418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64"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5" name="n_2mainValue【学校施設】&#10;有形固定資産減価償却率"/>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6" name="n_3mainValue【学校施設】&#10;有形固定資産減価償却率"/>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13352</xdr:rowOff>
    </xdr:from>
    <xdr:ext cx="405111" cy="259045"/>
    <xdr:sp macro="" textlink="">
      <xdr:nvSpPr>
        <xdr:cNvPr id="567" name="n_4mainValue【学校施設】&#10;有形固定資産減価償却率"/>
        <xdr:cNvSpPr txBox="1"/>
      </xdr:nvSpPr>
      <xdr:spPr>
        <a:xfrm>
          <a:off x="12611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104191</xdr:rowOff>
    </xdr:from>
    <xdr:to>
      <xdr:col>116</xdr:col>
      <xdr:colOff>114300</xdr:colOff>
      <xdr:row>63</xdr:row>
      <xdr:rowOff>34341</xdr:rowOff>
    </xdr:to>
    <xdr:sp macro="" textlink="">
      <xdr:nvSpPr>
        <xdr:cNvPr id="606" name="楕円 605"/>
        <xdr:cNvSpPr/>
      </xdr:nvSpPr>
      <xdr:spPr>
        <a:xfrm>
          <a:off x="221107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82618</xdr:rowOff>
    </xdr:from>
    <xdr:ext cx="469744" cy="259045"/>
    <xdr:sp macro="" textlink="">
      <xdr:nvSpPr>
        <xdr:cNvPr id="607" name="【学校施設】&#10;一人当たり面積該当値テキスト"/>
        <xdr:cNvSpPr txBox="1"/>
      </xdr:nvSpPr>
      <xdr:spPr>
        <a:xfrm>
          <a:off x="22199600" y="107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100991</xdr:rowOff>
    </xdr:from>
    <xdr:to>
      <xdr:col>112</xdr:col>
      <xdr:colOff>38100</xdr:colOff>
      <xdr:row>63</xdr:row>
      <xdr:rowOff>31141</xdr:rowOff>
    </xdr:to>
    <xdr:sp macro="" textlink="">
      <xdr:nvSpPr>
        <xdr:cNvPr id="608" name="楕円 607"/>
        <xdr:cNvSpPr/>
      </xdr:nvSpPr>
      <xdr:spPr>
        <a:xfrm>
          <a:off x="21272500" y="107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151791</xdr:rowOff>
    </xdr:from>
    <xdr:to>
      <xdr:col>116</xdr:col>
      <xdr:colOff>63500</xdr:colOff>
      <xdr:row>62</xdr:row>
      <xdr:rowOff>154991</xdr:rowOff>
    </xdr:to>
    <xdr:cxnSp macro="">
      <xdr:nvCxnSpPr>
        <xdr:cNvPr id="609" name="直線コネクタ 608"/>
        <xdr:cNvCxnSpPr/>
      </xdr:nvCxnSpPr>
      <xdr:spPr>
        <a:xfrm>
          <a:off x="21323300" y="1078169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97333</xdr:rowOff>
    </xdr:from>
    <xdr:to>
      <xdr:col>107</xdr:col>
      <xdr:colOff>101600</xdr:colOff>
      <xdr:row>63</xdr:row>
      <xdr:rowOff>27483</xdr:rowOff>
    </xdr:to>
    <xdr:sp macro="" textlink="">
      <xdr:nvSpPr>
        <xdr:cNvPr id="610" name="楕円 609"/>
        <xdr:cNvSpPr/>
      </xdr:nvSpPr>
      <xdr:spPr>
        <a:xfrm>
          <a:off x="20383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148133</xdr:rowOff>
    </xdr:from>
    <xdr:to>
      <xdr:col>111</xdr:col>
      <xdr:colOff>177800</xdr:colOff>
      <xdr:row>62</xdr:row>
      <xdr:rowOff>151791</xdr:rowOff>
    </xdr:to>
    <xdr:cxnSp macro="">
      <xdr:nvCxnSpPr>
        <xdr:cNvPr id="611" name="直線コネクタ 610"/>
        <xdr:cNvCxnSpPr/>
      </xdr:nvCxnSpPr>
      <xdr:spPr>
        <a:xfrm>
          <a:off x="20434300" y="10778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91846</xdr:rowOff>
    </xdr:from>
    <xdr:to>
      <xdr:col>102</xdr:col>
      <xdr:colOff>165100</xdr:colOff>
      <xdr:row>63</xdr:row>
      <xdr:rowOff>21996</xdr:rowOff>
    </xdr:to>
    <xdr:sp macro="" textlink="">
      <xdr:nvSpPr>
        <xdr:cNvPr id="612" name="楕円 611"/>
        <xdr:cNvSpPr/>
      </xdr:nvSpPr>
      <xdr:spPr>
        <a:xfrm>
          <a:off x="19494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142646</xdr:rowOff>
    </xdr:from>
    <xdr:to>
      <xdr:col>107</xdr:col>
      <xdr:colOff>50800</xdr:colOff>
      <xdr:row>62</xdr:row>
      <xdr:rowOff>148133</xdr:rowOff>
    </xdr:to>
    <xdr:cxnSp macro="">
      <xdr:nvCxnSpPr>
        <xdr:cNvPr id="613" name="直線コネクタ 612"/>
        <xdr:cNvCxnSpPr/>
      </xdr:nvCxnSpPr>
      <xdr:spPr>
        <a:xfrm>
          <a:off x="19545300" y="107725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85903</xdr:rowOff>
    </xdr:from>
    <xdr:to>
      <xdr:col>98</xdr:col>
      <xdr:colOff>38100</xdr:colOff>
      <xdr:row>63</xdr:row>
      <xdr:rowOff>16053</xdr:rowOff>
    </xdr:to>
    <xdr:sp macro="" textlink="">
      <xdr:nvSpPr>
        <xdr:cNvPr id="614" name="楕円 613"/>
        <xdr:cNvSpPr/>
      </xdr:nvSpPr>
      <xdr:spPr>
        <a:xfrm>
          <a:off x="18605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136703</xdr:rowOff>
    </xdr:from>
    <xdr:to>
      <xdr:col>102</xdr:col>
      <xdr:colOff>114300</xdr:colOff>
      <xdr:row>62</xdr:row>
      <xdr:rowOff>142646</xdr:rowOff>
    </xdr:to>
    <xdr:cxnSp macro="">
      <xdr:nvCxnSpPr>
        <xdr:cNvPr id="615" name="直線コネクタ 614"/>
        <xdr:cNvCxnSpPr/>
      </xdr:nvCxnSpPr>
      <xdr:spPr>
        <a:xfrm>
          <a:off x="18656300" y="107666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22268</xdr:rowOff>
    </xdr:from>
    <xdr:ext cx="469744" cy="259045"/>
    <xdr:sp macro="" textlink="">
      <xdr:nvSpPr>
        <xdr:cNvPr id="620" name="n_1mainValue【学校施設】&#10;一人当たり面積"/>
        <xdr:cNvSpPr txBox="1"/>
      </xdr:nvSpPr>
      <xdr:spPr>
        <a:xfrm>
          <a:off x="21075727"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18610</xdr:rowOff>
    </xdr:from>
    <xdr:ext cx="469744" cy="259045"/>
    <xdr:sp macro="" textlink="">
      <xdr:nvSpPr>
        <xdr:cNvPr id="621" name="n_2mainValue【学校施設】&#10;一人当たり面積"/>
        <xdr:cNvSpPr txBox="1"/>
      </xdr:nvSpPr>
      <xdr:spPr>
        <a:xfrm>
          <a:off x="20199427" y="108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13123</xdr:rowOff>
    </xdr:from>
    <xdr:ext cx="469744" cy="259045"/>
    <xdr:sp macro="" textlink="">
      <xdr:nvSpPr>
        <xdr:cNvPr id="622" name="n_3mainValue【学校施設】&#10;一人当たり面積"/>
        <xdr:cNvSpPr txBox="1"/>
      </xdr:nvSpPr>
      <xdr:spPr>
        <a:xfrm>
          <a:off x="19310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7180</xdr:rowOff>
    </xdr:from>
    <xdr:ext cx="469744" cy="259045"/>
    <xdr:sp macro="" textlink="">
      <xdr:nvSpPr>
        <xdr:cNvPr id="623" name="n_4mainValue【学校施設】&#10;一人当たり面積"/>
        <xdr:cNvSpPr txBox="1"/>
      </xdr:nvSpPr>
      <xdr:spPr>
        <a:xfrm>
          <a:off x="184214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116295</xdr:rowOff>
    </xdr:from>
    <xdr:to>
      <xdr:col>85</xdr:col>
      <xdr:colOff>177800</xdr:colOff>
      <xdr:row>84</xdr:row>
      <xdr:rowOff>46445</xdr:rowOff>
    </xdr:to>
    <xdr:sp macro="" textlink="">
      <xdr:nvSpPr>
        <xdr:cNvPr id="665" name="楕円 664"/>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94722</xdr:rowOff>
    </xdr:from>
    <xdr:ext cx="405111" cy="259045"/>
    <xdr:sp macro="" textlink="">
      <xdr:nvSpPr>
        <xdr:cNvPr id="666" name="【児童館】&#10;有形固定資産減価償却率該当値テキスト"/>
        <xdr:cNvSpPr txBox="1"/>
      </xdr:nvSpPr>
      <xdr:spPr>
        <a:xfrm>
          <a:off x="16357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667" name="楕円 666"/>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83</xdr:row>
      <xdr:rowOff>167095</xdr:rowOff>
    </xdr:to>
    <xdr:cxnSp macro="">
      <xdr:nvCxnSpPr>
        <xdr:cNvPr id="668" name="直線コネクタ 667"/>
        <xdr:cNvCxnSpPr/>
      </xdr:nvCxnSpPr>
      <xdr:spPr>
        <a:xfrm>
          <a:off x="15481300" y="143664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69" name="楕円 668"/>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136071</xdr:rowOff>
    </xdr:to>
    <xdr:cxnSp macro="">
      <xdr:nvCxnSpPr>
        <xdr:cNvPr id="670" name="直線コネクタ 669"/>
        <xdr:cNvCxnSpPr/>
      </xdr:nvCxnSpPr>
      <xdr:spPr>
        <a:xfrm>
          <a:off x="14592300" y="143353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71" name="楕円 670"/>
        <xdr:cNvSpPr/>
      </xdr:nvSpPr>
      <xdr:spPr>
        <a:xfrm>
          <a:off x="13652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83</xdr:row>
      <xdr:rowOff>105048</xdr:rowOff>
    </xdr:to>
    <xdr:cxnSp macro="">
      <xdr:nvCxnSpPr>
        <xdr:cNvPr id="672" name="直線コネクタ 671"/>
        <xdr:cNvCxnSpPr/>
      </xdr:nvCxnSpPr>
      <xdr:spPr>
        <a:xfrm>
          <a:off x="13703300" y="142749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673" name="楕円 672"/>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84</xdr:row>
      <xdr:rowOff>13607</xdr:rowOff>
    </xdr:to>
    <xdr:cxnSp macro="">
      <xdr:nvCxnSpPr>
        <xdr:cNvPr id="674" name="直線コネクタ 673"/>
        <xdr:cNvCxnSpPr/>
      </xdr:nvCxnSpPr>
      <xdr:spPr>
        <a:xfrm flipV="1">
          <a:off x="12814300" y="1427498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679" name="n_1mainValue【児童館】&#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80" name="n_2mainValue【児童館】&#10;有形固定資産減価償却率"/>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81" name="n_3main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682" name="n_4mainValue【児童館】&#10;有形固定資産減価償却率"/>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2" name="楕円 7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23"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5" name="直線コネクタ 72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728" name="楕円 727"/>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84</xdr:row>
      <xdr:rowOff>0</xdr:rowOff>
    </xdr:to>
    <xdr:cxnSp macro="">
      <xdr:nvCxnSpPr>
        <xdr:cNvPr id="729" name="直線コネクタ 728"/>
        <xdr:cNvCxnSpPr/>
      </xdr:nvCxnSpPr>
      <xdr:spPr>
        <a:xfrm>
          <a:off x="19545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730" name="楕円 729"/>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731" name="直線コネクタ 730"/>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6"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7"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738"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739"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781" name="楕円 780"/>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782" name="【公民館】&#10;有形固定資産減価償却率該当値テキスト"/>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783" name="楕円 782"/>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107</xdr:row>
      <xdr:rowOff>9252</xdr:rowOff>
    </xdr:to>
    <xdr:cxnSp macro="">
      <xdr:nvCxnSpPr>
        <xdr:cNvPr id="784" name="直線コネクタ 783"/>
        <xdr:cNvCxnSpPr/>
      </xdr:nvCxnSpPr>
      <xdr:spPr>
        <a:xfrm flipV="1">
          <a:off x="15481300" y="17484089"/>
          <a:ext cx="838200" cy="8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785" name="楕円 784"/>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107</xdr:row>
      <xdr:rowOff>9252</xdr:rowOff>
    </xdr:to>
    <xdr:cxnSp macro="">
      <xdr:nvCxnSpPr>
        <xdr:cNvPr id="786" name="直線コネクタ 785"/>
        <xdr:cNvCxnSpPr/>
      </xdr:nvCxnSpPr>
      <xdr:spPr>
        <a:xfrm>
          <a:off x="14592300" y="183119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787" name="楕円 786"/>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138249</xdr:rowOff>
    </xdr:to>
    <xdr:cxnSp macro="">
      <xdr:nvCxnSpPr>
        <xdr:cNvPr id="788" name="直線コネクタ 787"/>
        <xdr:cNvCxnSpPr/>
      </xdr:nvCxnSpPr>
      <xdr:spPr>
        <a:xfrm>
          <a:off x="13703300" y="182352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789" name="楕円 788"/>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97427</xdr:rowOff>
    </xdr:to>
    <xdr:cxnSp macro="">
      <xdr:nvCxnSpPr>
        <xdr:cNvPr id="790" name="直線コネクタ 789"/>
        <xdr:cNvCxnSpPr/>
      </xdr:nvCxnSpPr>
      <xdr:spPr>
        <a:xfrm flipV="1">
          <a:off x="12814300" y="182352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795" name="n_1mainValue【公民館】&#10;有形固定資産減価償却率"/>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796" name="n_2mainValue【公民館】&#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797" name="n_3mainValue【公民館】&#10;有形固定資産減価償却率"/>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8" name="n_4main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840" name="楕円 839"/>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841" name="【公民館】&#10;一人当たり面積該当値テキスト"/>
        <xdr:cNvSpPr txBox="1"/>
      </xdr:nvSpPr>
      <xdr:spPr>
        <a:xfrm>
          <a:off x="22199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42" name="楕円 841"/>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107</xdr:row>
      <xdr:rowOff>41911</xdr:rowOff>
    </xdr:to>
    <xdr:cxnSp macro="">
      <xdr:nvCxnSpPr>
        <xdr:cNvPr id="843" name="直線コネクタ 842"/>
        <xdr:cNvCxnSpPr/>
      </xdr:nvCxnSpPr>
      <xdr:spPr>
        <a:xfrm flipV="1">
          <a:off x="21323300" y="18207445"/>
          <a:ext cx="8382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4" name="楕円 843"/>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845" name="直線コネクタ 844"/>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6" name="楕円 845"/>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47" name="直線コネクタ 846"/>
        <xdr:cNvCxnSpPr/>
      </xdr:nvCxnSpPr>
      <xdr:spPr>
        <a:xfrm>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48" name="楕円 847"/>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38644</xdr:rowOff>
    </xdr:to>
    <xdr:cxnSp macro="">
      <xdr:nvCxnSpPr>
        <xdr:cNvPr id="849" name="直線コネクタ 848"/>
        <xdr:cNvCxnSpPr/>
      </xdr:nvCxnSpPr>
      <xdr:spPr>
        <a:xfrm>
          <a:off x="18656300" y="183707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50"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54"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5"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56" name="n_3mainValue【公民館】&#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857" name="n_4mainValue【公民館】&#10;一人当たり面積"/>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・類似団体と比較して特に有形固定資産減価償却率が低くなっている施設は，保育所と公民館である。</a:t>
          </a:r>
        </a:p>
        <a:p>
          <a:r>
            <a:rPr kumimoji="1" lang="ja-JP" altLang="en-US" sz="1300">
              <a:latin typeface="ＭＳ Ｐゴシック" panose="020B0600070205080204" pitchFamily="50" charset="-128"/>
              <a:ea typeface="ＭＳ Ｐゴシック" panose="020B0600070205080204" pitchFamily="50" charset="-128"/>
            </a:rPr>
            <a:t>・公民館については，令和元年度に，有形固定資産減価償却率が大きく低下している。これは，新公民館を整備したためである。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17417</xdr:rowOff>
    </xdr:to>
    <xdr:cxnSp macro="">
      <xdr:nvCxnSpPr>
        <xdr:cNvPr id="77" name="直線コネクタ 76"/>
        <xdr:cNvCxnSpPr/>
      </xdr:nvCxnSpPr>
      <xdr:spPr>
        <a:xfrm>
          <a:off x="3797300" y="666477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149678</xdr:rowOff>
    </xdr:to>
    <xdr:cxnSp macro="">
      <xdr:nvCxnSpPr>
        <xdr:cNvPr id="79" name="直線コネクタ 78"/>
        <xdr:cNvCxnSpPr/>
      </xdr:nvCxnSpPr>
      <xdr:spPr>
        <a:xfrm>
          <a:off x="2908300" y="66272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112123</xdr:rowOff>
    </xdr:to>
    <xdr:cxnSp macro="">
      <xdr:nvCxnSpPr>
        <xdr:cNvPr id="81" name="直線コネクタ 80"/>
        <xdr:cNvCxnSpPr/>
      </xdr:nvCxnSpPr>
      <xdr:spPr>
        <a:xfrm>
          <a:off x="2019300" y="65488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35378</xdr:rowOff>
    </xdr:to>
    <xdr:cxnSp macro="">
      <xdr:nvCxnSpPr>
        <xdr:cNvPr id="83" name="直線コネクタ 82"/>
        <xdr:cNvCxnSpPr/>
      </xdr:nvCxnSpPr>
      <xdr:spPr>
        <a:xfrm flipV="1">
          <a:off x="1130300" y="65488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図書館】&#10;有形固定資産減価償却率"/>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図書館】&#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75673</xdr:rowOff>
    </xdr:from>
    <xdr:ext cx="405111" cy="259045"/>
    <xdr:sp macro="" textlink="">
      <xdr:nvSpPr>
        <xdr:cNvPr id="90" name="n_3mainValue【図書館】&#10;有形固定資産減価償却率"/>
        <xdr:cNvSpPr txBox="1"/>
      </xdr:nvSpPr>
      <xdr:spPr>
        <a:xfrm>
          <a:off x="1816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30" name="直線コネクタ 129"/>
        <xdr:cNvCxnSpPr/>
      </xdr:nvCxnSpPr>
      <xdr:spPr>
        <a:xfrm>
          <a:off x="9639300" y="6871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122555</xdr:rowOff>
    </xdr:from>
    <xdr:to>
      <xdr:col>36</xdr:col>
      <xdr:colOff>165100</xdr:colOff>
      <xdr:row>40</xdr:row>
      <xdr:rowOff>52705</xdr:rowOff>
    </xdr:to>
    <xdr:sp macro="" textlink="">
      <xdr:nvSpPr>
        <xdr:cNvPr id="135" name="楕円 134"/>
        <xdr:cNvSpPr/>
      </xdr:nvSpPr>
      <xdr:spPr>
        <a:xfrm>
          <a:off x="692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xdr:rowOff>
    </xdr:from>
    <xdr:to>
      <xdr:col>41</xdr:col>
      <xdr:colOff>50800</xdr:colOff>
      <xdr:row>40</xdr:row>
      <xdr:rowOff>13335</xdr:rowOff>
    </xdr:to>
    <xdr:cxnSp macro="">
      <xdr:nvCxnSpPr>
        <xdr:cNvPr id="136" name="直線コネクタ 135"/>
        <xdr:cNvCxnSpPr/>
      </xdr:nvCxnSpPr>
      <xdr:spPr>
        <a:xfrm>
          <a:off x="6972300" y="6859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43832</xdr:rowOff>
    </xdr:from>
    <xdr:ext cx="469744" cy="259045"/>
    <xdr:sp macro="" textlink="">
      <xdr:nvSpPr>
        <xdr:cNvPr id="144" name="n_4mainValue【図書館】&#10;一人当たり面積"/>
        <xdr:cNvSpPr txBox="1"/>
      </xdr:nvSpPr>
      <xdr:spPr>
        <a:xfrm>
          <a:off x="6737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114300</xdr:rowOff>
    </xdr:from>
    <xdr:to>
      <xdr:col>24</xdr:col>
      <xdr:colOff>114300</xdr:colOff>
      <xdr:row>63</xdr:row>
      <xdr:rowOff>44450</xdr:rowOff>
    </xdr:to>
    <xdr:sp macro="" textlink="">
      <xdr:nvSpPr>
        <xdr:cNvPr id="184" name="楕円 183"/>
        <xdr:cNvSpPr/>
      </xdr:nvSpPr>
      <xdr:spPr>
        <a:xfrm>
          <a:off x="4584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29227</xdr:rowOff>
    </xdr:from>
    <xdr:ext cx="469744" cy="259045"/>
    <xdr:sp macro="" textlink="">
      <xdr:nvSpPr>
        <xdr:cNvPr id="185" name="【体育館・プール】&#10;有形固定資産減価償却率該当値テキスト"/>
        <xdr:cNvSpPr txBox="1"/>
      </xdr:nvSpPr>
      <xdr:spPr>
        <a:xfrm>
          <a:off x="4673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114300</xdr:rowOff>
    </xdr:from>
    <xdr:to>
      <xdr:col>20</xdr:col>
      <xdr:colOff>38100</xdr:colOff>
      <xdr:row>63</xdr:row>
      <xdr:rowOff>44450</xdr:rowOff>
    </xdr:to>
    <xdr:sp macro="" textlink="">
      <xdr:nvSpPr>
        <xdr:cNvPr id="186" name="楕円 185"/>
        <xdr:cNvSpPr/>
      </xdr:nvSpPr>
      <xdr:spPr>
        <a:xfrm>
          <a:off x="3746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165100</xdr:rowOff>
    </xdr:from>
    <xdr:to>
      <xdr:col>24</xdr:col>
      <xdr:colOff>63500</xdr:colOff>
      <xdr:row>62</xdr:row>
      <xdr:rowOff>165100</xdr:rowOff>
    </xdr:to>
    <xdr:cxnSp macro="">
      <xdr:nvCxnSpPr>
        <xdr:cNvPr id="187" name="直線コネクタ 186"/>
        <xdr:cNvCxnSpPr/>
      </xdr:nvCxnSpPr>
      <xdr:spPr>
        <a:xfrm>
          <a:off x="37973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114300</xdr:rowOff>
    </xdr:from>
    <xdr:to>
      <xdr:col>15</xdr:col>
      <xdr:colOff>101600</xdr:colOff>
      <xdr:row>63</xdr:row>
      <xdr:rowOff>44450</xdr:rowOff>
    </xdr:to>
    <xdr:sp macro="" textlink="">
      <xdr:nvSpPr>
        <xdr:cNvPr id="188" name="楕円 187"/>
        <xdr:cNvSpPr/>
      </xdr:nvSpPr>
      <xdr:spPr>
        <a:xfrm>
          <a:off x="2857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165100</xdr:rowOff>
    </xdr:from>
    <xdr:to>
      <xdr:col>19</xdr:col>
      <xdr:colOff>177800</xdr:colOff>
      <xdr:row>62</xdr:row>
      <xdr:rowOff>165100</xdr:rowOff>
    </xdr:to>
    <xdr:cxnSp macro="">
      <xdr:nvCxnSpPr>
        <xdr:cNvPr id="189" name="直線コネクタ 188"/>
        <xdr:cNvCxnSpPr/>
      </xdr:nvCxnSpPr>
      <xdr:spPr>
        <a:xfrm>
          <a:off x="2908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114300</xdr:rowOff>
    </xdr:from>
    <xdr:to>
      <xdr:col>10</xdr:col>
      <xdr:colOff>165100</xdr:colOff>
      <xdr:row>63</xdr:row>
      <xdr:rowOff>44450</xdr:rowOff>
    </xdr:to>
    <xdr:sp macro="" textlink="">
      <xdr:nvSpPr>
        <xdr:cNvPr id="190" name="楕円 189"/>
        <xdr:cNvSpPr/>
      </xdr:nvSpPr>
      <xdr:spPr>
        <a:xfrm>
          <a:off x="1968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165100</xdr:rowOff>
    </xdr:from>
    <xdr:to>
      <xdr:col>15</xdr:col>
      <xdr:colOff>50800</xdr:colOff>
      <xdr:row>62</xdr:row>
      <xdr:rowOff>165100</xdr:rowOff>
    </xdr:to>
    <xdr:cxnSp macro="">
      <xdr:nvCxnSpPr>
        <xdr:cNvPr id="191" name="直線コネクタ 190"/>
        <xdr:cNvCxnSpPr/>
      </xdr:nvCxnSpPr>
      <xdr:spPr>
        <a:xfrm>
          <a:off x="2019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114300</xdr:rowOff>
    </xdr:from>
    <xdr:to>
      <xdr:col>6</xdr:col>
      <xdr:colOff>38100</xdr:colOff>
      <xdr:row>63</xdr:row>
      <xdr:rowOff>44450</xdr:rowOff>
    </xdr:to>
    <xdr:sp macro="" textlink="">
      <xdr:nvSpPr>
        <xdr:cNvPr id="192" name="楕円 191"/>
        <xdr:cNvSpPr/>
      </xdr:nvSpPr>
      <xdr:spPr>
        <a:xfrm>
          <a:off x="107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165100</xdr:rowOff>
    </xdr:from>
    <xdr:to>
      <xdr:col>10</xdr:col>
      <xdr:colOff>114300</xdr:colOff>
      <xdr:row>62</xdr:row>
      <xdr:rowOff>165100</xdr:rowOff>
    </xdr:to>
    <xdr:cxnSp macro="">
      <xdr:nvCxnSpPr>
        <xdr:cNvPr id="193" name="直線コネクタ 192"/>
        <xdr:cNvCxnSpPr/>
      </xdr:nvCxnSpPr>
      <xdr:spPr>
        <a:xfrm>
          <a:off x="1130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63</xdr:row>
      <xdr:rowOff>35577</xdr:rowOff>
    </xdr:from>
    <xdr:ext cx="469744" cy="259045"/>
    <xdr:sp macro="" textlink="">
      <xdr:nvSpPr>
        <xdr:cNvPr id="198" name="n_1mainValue【体育館・プール】&#10;有形固定資産減価償却率"/>
        <xdr:cNvSpPr txBox="1"/>
      </xdr:nvSpPr>
      <xdr:spPr>
        <a:xfrm>
          <a:off x="3549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63</xdr:row>
      <xdr:rowOff>35577</xdr:rowOff>
    </xdr:from>
    <xdr:ext cx="469744" cy="259045"/>
    <xdr:sp macro="" textlink="">
      <xdr:nvSpPr>
        <xdr:cNvPr id="199" name="n_2mainValue【体育館・プール】&#10;有形固定資産減価償却率"/>
        <xdr:cNvSpPr txBox="1"/>
      </xdr:nvSpPr>
      <xdr:spPr>
        <a:xfrm>
          <a:off x="2673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63</xdr:row>
      <xdr:rowOff>35577</xdr:rowOff>
    </xdr:from>
    <xdr:ext cx="469744" cy="259045"/>
    <xdr:sp macro="" textlink="">
      <xdr:nvSpPr>
        <xdr:cNvPr id="200" name="n_3mainValue【体育館・プール】&#10;有形固定資産減価償却率"/>
        <xdr:cNvSpPr txBox="1"/>
      </xdr:nvSpPr>
      <xdr:spPr>
        <a:xfrm>
          <a:off x="1784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63</xdr:row>
      <xdr:rowOff>35577</xdr:rowOff>
    </xdr:from>
    <xdr:ext cx="469744" cy="259045"/>
    <xdr:sp macro="" textlink="">
      <xdr:nvSpPr>
        <xdr:cNvPr id="201" name="n_4mainValue【体育館・プール】&#10;有形固定資産減価償却率"/>
        <xdr:cNvSpPr txBox="1"/>
      </xdr:nvSpPr>
      <xdr:spPr>
        <a:xfrm>
          <a:off x="895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156845</xdr:rowOff>
    </xdr:from>
    <xdr:to>
      <xdr:col>55</xdr:col>
      <xdr:colOff>50800</xdr:colOff>
      <xdr:row>64</xdr:row>
      <xdr:rowOff>86995</xdr:rowOff>
    </xdr:to>
    <xdr:sp macro="" textlink="">
      <xdr:nvSpPr>
        <xdr:cNvPr id="241" name="楕円 240"/>
        <xdr:cNvSpPr/>
      </xdr:nvSpPr>
      <xdr:spPr>
        <a:xfrm>
          <a:off x="10426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71772</xdr:rowOff>
    </xdr:from>
    <xdr:ext cx="469744" cy="259045"/>
    <xdr:sp macro="" textlink="">
      <xdr:nvSpPr>
        <xdr:cNvPr id="242" name="【体育館・プール】&#10;一人当たり面積該当値テキスト"/>
        <xdr:cNvSpPr txBox="1"/>
      </xdr:nvSpPr>
      <xdr:spPr>
        <a:xfrm>
          <a:off x="10515600" y="108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156845</xdr:rowOff>
    </xdr:from>
    <xdr:to>
      <xdr:col>50</xdr:col>
      <xdr:colOff>165100</xdr:colOff>
      <xdr:row>64</xdr:row>
      <xdr:rowOff>86995</xdr:rowOff>
    </xdr:to>
    <xdr:sp macro="" textlink="">
      <xdr:nvSpPr>
        <xdr:cNvPr id="243" name="楕円 242"/>
        <xdr:cNvSpPr/>
      </xdr:nvSpPr>
      <xdr:spPr>
        <a:xfrm>
          <a:off x="9588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36195</xdr:rowOff>
    </xdr:from>
    <xdr:to>
      <xdr:col>55</xdr:col>
      <xdr:colOff>0</xdr:colOff>
      <xdr:row>64</xdr:row>
      <xdr:rowOff>36195</xdr:rowOff>
    </xdr:to>
    <xdr:cxnSp macro="">
      <xdr:nvCxnSpPr>
        <xdr:cNvPr id="244" name="直線コネクタ 243"/>
        <xdr:cNvCxnSpPr/>
      </xdr:nvCxnSpPr>
      <xdr:spPr>
        <a:xfrm>
          <a:off x="9639300" y="110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156845</xdr:rowOff>
    </xdr:from>
    <xdr:to>
      <xdr:col>46</xdr:col>
      <xdr:colOff>38100</xdr:colOff>
      <xdr:row>64</xdr:row>
      <xdr:rowOff>86995</xdr:rowOff>
    </xdr:to>
    <xdr:sp macro="" textlink="">
      <xdr:nvSpPr>
        <xdr:cNvPr id="245" name="楕円 244"/>
        <xdr:cNvSpPr/>
      </xdr:nvSpPr>
      <xdr:spPr>
        <a:xfrm>
          <a:off x="8699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36195</xdr:rowOff>
    </xdr:from>
    <xdr:to>
      <xdr:col>50</xdr:col>
      <xdr:colOff>114300</xdr:colOff>
      <xdr:row>64</xdr:row>
      <xdr:rowOff>36195</xdr:rowOff>
    </xdr:to>
    <xdr:cxnSp macro="">
      <xdr:nvCxnSpPr>
        <xdr:cNvPr id="246" name="直線コネクタ 245"/>
        <xdr:cNvCxnSpPr/>
      </xdr:nvCxnSpPr>
      <xdr:spPr>
        <a:xfrm>
          <a:off x="8750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156845</xdr:rowOff>
    </xdr:from>
    <xdr:to>
      <xdr:col>41</xdr:col>
      <xdr:colOff>101600</xdr:colOff>
      <xdr:row>64</xdr:row>
      <xdr:rowOff>86995</xdr:rowOff>
    </xdr:to>
    <xdr:sp macro="" textlink="">
      <xdr:nvSpPr>
        <xdr:cNvPr id="247" name="楕円 246"/>
        <xdr:cNvSpPr/>
      </xdr:nvSpPr>
      <xdr:spPr>
        <a:xfrm>
          <a:off x="781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36195</xdr:rowOff>
    </xdr:from>
    <xdr:to>
      <xdr:col>45</xdr:col>
      <xdr:colOff>177800</xdr:colOff>
      <xdr:row>64</xdr:row>
      <xdr:rowOff>36195</xdr:rowOff>
    </xdr:to>
    <xdr:cxnSp macro="">
      <xdr:nvCxnSpPr>
        <xdr:cNvPr id="248" name="直線コネクタ 247"/>
        <xdr:cNvCxnSpPr/>
      </xdr:nvCxnSpPr>
      <xdr:spPr>
        <a:xfrm>
          <a:off x="7861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156845</xdr:rowOff>
    </xdr:from>
    <xdr:to>
      <xdr:col>36</xdr:col>
      <xdr:colOff>165100</xdr:colOff>
      <xdr:row>64</xdr:row>
      <xdr:rowOff>86995</xdr:rowOff>
    </xdr:to>
    <xdr:sp macro="" textlink="">
      <xdr:nvSpPr>
        <xdr:cNvPr id="249" name="楕円 248"/>
        <xdr:cNvSpPr/>
      </xdr:nvSpPr>
      <xdr:spPr>
        <a:xfrm>
          <a:off x="692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36195</xdr:rowOff>
    </xdr:from>
    <xdr:to>
      <xdr:col>41</xdr:col>
      <xdr:colOff>50800</xdr:colOff>
      <xdr:row>64</xdr:row>
      <xdr:rowOff>36195</xdr:rowOff>
    </xdr:to>
    <xdr:cxnSp macro="">
      <xdr:nvCxnSpPr>
        <xdr:cNvPr id="250" name="直線コネクタ 249"/>
        <xdr:cNvCxnSpPr/>
      </xdr:nvCxnSpPr>
      <xdr:spPr>
        <a:xfrm>
          <a:off x="6972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78122</xdr:rowOff>
    </xdr:from>
    <xdr:ext cx="469744" cy="259045"/>
    <xdr:sp macro="" textlink="">
      <xdr:nvSpPr>
        <xdr:cNvPr id="255" name="n_1mainValue【体育館・プール】&#10;一人当たり面積"/>
        <xdr:cNvSpPr txBox="1"/>
      </xdr:nvSpPr>
      <xdr:spPr>
        <a:xfrm>
          <a:off x="9391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78122</xdr:rowOff>
    </xdr:from>
    <xdr:ext cx="469744" cy="259045"/>
    <xdr:sp macro="" textlink="">
      <xdr:nvSpPr>
        <xdr:cNvPr id="256" name="n_2mainValue【体育館・プール】&#10;一人当たり面積"/>
        <xdr:cNvSpPr txBox="1"/>
      </xdr:nvSpPr>
      <xdr:spPr>
        <a:xfrm>
          <a:off x="8515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78122</xdr:rowOff>
    </xdr:from>
    <xdr:ext cx="469744" cy="259045"/>
    <xdr:sp macro="" textlink="">
      <xdr:nvSpPr>
        <xdr:cNvPr id="257" name="n_3mainValue【体育館・プール】&#10;一人当たり面積"/>
        <xdr:cNvSpPr txBox="1"/>
      </xdr:nvSpPr>
      <xdr:spPr>
        <a:xfrm>
          <a:off x="7626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78122</xdr:rowOff>
    </xdr:from>
    <xdr:ext cx="469744" cy="259045"/>
    <xdr:sp macro="" textlink="">
      <xdr:nvSpPr>
        <xdr:cNvPr id="258" name="n_4mainValue【体育館・プール】&#10;一人当たり面積"/>
        <xdr:cNvSpPr txBox="1"/>
      </xdr:nvSpPr>
      <xdr:spPr>
        <a:xfrm>
          <a:off x="6737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99" name="楕円 298"/>
        <xdr:cNvSpPr/>
      </xdr:nvSpPr>
      <xdr:spPr>
        <a:xfrm>
          <a:off x="4584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166388</xdr:rowOff>
    </xdr:from>
    <xdr:ext cx="405111" cy="259045"/>
    <xdr:sp macro="" textlink="">
      <xdr:nvSpPr>
        <xdr:cNvPr id="300" name="【福祉施設】&#10;有形固定資産減価償却率該当値テキスト"/>
        <xdr:cNvSpPr txBox="1"/>
      </xdr:nvSpPr>
      <xdr:spPr>
        <a:xfrm>
          <a:off x="4673600"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95886</xdr:rowOff>
    </xdr:from>
    <xdr:to>
      <xdr:col>20</xdr:col>
      <xdr:colOff>38100</xdr:colOff>
      <xdr:row>79</xdr:row>
      <xdr:rowOff>26036</xdr:rowOff>
    </xdr:to>
    <xdr:sp macro="" textlink="">
      <xdr:nvSpPr>
        <xdr:cNvPr id="301" name="楕円 300"/>
        <xdr:cNvSpPr/>
      </xdr:nvSpPr>
      <xdr:spPr>
        <a:xfrm>
          <a:off x="3746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146686</xdr:rowOff>
    </xdr:from>
    <xdr:to>
      <xdr:col>24</xdr:col>
      <xdr:colOff>63500</xdr:colOff>
      <xdr:row>79</xdr:row>
      <xdr:rowOff>22861</xdr:rowOff>
    </xdr:to>
    <xdr:cxnSp macro="">
      <xdr:nvCxnSpPr>
        <xdr:cNvPr id="302" name="直線コネクタ 301"/>
        <xdr:cNvCxnSpPr/>
      </xdr:nvCxnSpPr>
      <xdr:spPr>
        <a:xfrm>
          <a:off x="3797300" y="135197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48261</xdr:rowOff>
    </xdr:from>
    <xdr:to>
      <xdr:col>15</xdr:col>
      <xdr:colOff>101600</xdr:colOff>
      <xdr:row>78</xdr:row>
      <xdr:rowOff>149861</xdr:rowOff>
    </xdr:to>
    <xdr:sp macro="" textlink="">
      <xdr:nvSpPr>
        <xdr:cNvPr id="303" name="楕円 302"/>
        <xdr:cNvSpPr/>
      </xdr:nvSpPr>
      <xdr:spPr>
        <a:xfrm>
          <a:off x="2857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99061</xdr:rowOff>
    </xdr:from>
    <xdr:to>
      <xdr:col>19</xdr:col>
      <xdr:colOff>177800</xdr:colOff>
      <xdr:row>78</xdr:row>
      <xdr:rowOff>146686</xdr:rowOff>
    </xdr:to>
    <xdr:cxnSp macro="">
      <xdr:nvCxnSpPr>
        <xdr:cNvPr id="304" name="直線コネクタ 303"/>
        <xdr:cNvCxnSpPr/>
      </xdr:nvCxnSpPr>
      <xdr:spPr>
        <a:xfrm>
          <a:off x="2908300" y="13472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156845</xdr:rowOff>
    </xdr:from>
    <xdr:to>
      <xdr:col>10</xdr:col>
      <xdr:colOff>165100</xdr:colOff>
      <xdr:row>78</xdr:row>
      <xdr:rowOff>86995</xdr:rowOff>
    </xdr:to>
    <xdr:sp macro="" textlink="">
      <xdr:nvSpPr>
        <xdr:cNvPr id="305" name="楕円 304"/>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36195</xdr:rowOff>
    </xdr:from>
    <xdr:to>
      <xdr:col>15</xdr:col>
      <xdr:colOff>50800</xdr:colOff>
      <xdr:row>78</xdr:row>
      <xdr:rowOff>99061</xdr:rowOff>
    </xdr:to>
    <xdr:cxnSp macro="">
      <xdr:nvCxnSpPr>
        <xdr:cNvPr id="306" name="直線コネクタ 305"/>
        <xdr:cNvCxnSpPr/>
      </xdr:nvCxnSpPr>
      <xdr:spPr>
        <a:xfrm>
          <a:off x="2019300" y="134092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162561</xdr:rowOff>
    </xdr:from>
    <xdr:to>
      <xdr:col>6</xdr:col>
      <xdr:colOff>38100</xdr:colOff>
      <xdr:row>78</xdr:row>
      <xdr:rowOff>92711</xdr:rowOff>
    </xdr:to>
    <xdr:sp macro="" textlink="">
      <xdr:nvSpPr>
        <xdr:cNvPr id="307" name="楕円 306"/>
        <xdr:cNvSpPr/>
      </xdr:nvSpPr>
      <xdr:spPr>
        <a:xfrm>
          <a:off x="1079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36195</xdr:rowOff>
    </xdr:from>
    <xdr:to>
      <xdr:col>10</xdr:col>
      <xdr:colOff>114300</xdr:colOff>
      <xdr:row>78</xdr:row>
      <xdr:rowOff>41911</xdr:rowOff>
    </xdr:to>
    <xdr:cxnSp macro="">
      <xdr:nvCxnSpPr>
        <xdr:cNvPr id="308" name="直線コネクタ 307"/>
        <xdr:cNvCxnSpPr/>
      </xdr:nvCxnSpPr>
      <xdr:spPr>
        <a:xfrm flipV="1">
          <a:off x="1130300" y="13409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42563</xdr:rowOff>
    </xdr:from>
    <xdr:ext cx="405111" cy="259045"/>
    <xdr:sp macro="" textlink="">
      <xdr:nvSpPr>
        <xdr:cNvPr id="313" name="n_1mainValue【福祉施設】&#10;有形固定資産減価償却率"/>
        <xdr:cNvSpPr txBox="1"/>
      </xdr:nvSpPr>
      <xdr:spPr>
        <a:xfrm>
          <a:off x="35820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166388</xdr:rowOff>
    </xdr:from>
    <xdr:ext cx="405111" cy="259045"/>
    <xdr:sp macro="" textlink="">
      <xdr:nvSpPr>
        <xdr:cNvPr id="314" name="n_2mainValue【福祉施設】&#10;有形固定資産減価償却率"/>
        <xdr:cNvSpPr txBox="1"/>
      </xdr:nvSpPr>
      <xdr:spPr>
        <a:xfrm>
          <a:off x="2705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103522</xdr:rowOff>
    </xdr:from>
    <xdr:ext cx="405111" cy="259045"/>
    <xdr:sp macro="" textlink="">
      <xdr:nvSpPr>
        <xdr:cNvPr id="315" name="n_3mainValue【福祉施設】&#10;有形固定資産減価償却率"/>
        <xdr:cNvSpPr txBox="1"/>
      </xdr:nvSpPr>
      <xdr:spPr>
        <a:xfrm>
          <a:off x="1816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109238</xdr:rowOff>
    </xdr:from>
    <xdr:ext cx="405111" cy="259045"/>
    <xdr:sp macro="" textlink="">
      <xdr:nvSpPr>
        <xdr:cNvPr id="316" name="n_4mainValue【福祉施設】&#10;有形固定資産減価償却率"/>
        <xdr:cNvSpPr txBox="1"/>
      </xdr:nvSpPr>
      <xdr:spPr>
        <a:xfrm>
          <a:off x="927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4" name="楕円 353"/>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55" name="【福祉施設】&#10;一人当たり面積該当値テキスト"/>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56" name="楕円 355"/>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83</xdr:row>
      <xdr:rowOff>163830</xdr:rowOff>
    </xdr:to>
    <xdr:cxnSp macro="">
      <xdr:nvCxnSpPr>
        <xdr:cNvPr id="357" name="直線コネクタ 356"/>
        <xdr:cNvCxnSpPr/>
      </xdr:nvCxnSpPr>
      <xdr:spPr>
        <a:xfrm>
          <a:off x="9639300" y="1439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58" name="楕円 357"/>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161544</xdr:rowOff>
    </xdr:to>
    <xdr:cxnSp macro="">
      <xdr:nvCxnSpPr>
        <xdr:cNvPr id="359" name="直線コネクタ 358"/>
        <xdr:cNvCxnSpPr/>
      </xdr:nvCxnSpPr>
      <xdr:spPr>
        <a:xfrm>
          <a:off x="8750300" y="143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0" name="楕円 359"/>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161544</xdr:rowOff>
    </xdr:to>
    <xdr:cxnSp macro="">
      <xdr:nvCxnSpPr>
        <xdr:cNvPr id="361" name="直線コネクタ 360"/>
        <xdr:cNvCxnSpPr/>
      </xdr:nvCxnSpPr>
      <xdr:spPr>
        <a:xfrm>
          <a:off x="7861300" y="1438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2" name="楕円 361"/>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156972</xdr:rowOff>
    </xdr:to>
    <xdr:cxnSp macro="">
      <xdr:nvCxnSpPr>
        <xdr:cNvPr id="363" name="直線コネクタ 362"/>
        <xdr:cNvCxnSpPr/>
      </xdr:nvCxnSpPr>
      <xdr:spPr>
        <a:xfrm>
          <a:off x="6972300" y="1438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68" name="n_1main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69" name="n_2mainValue【福祉施設】&#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52849</xdr:rowOff>
    </xdr:from>
    <xdr:ext cx="469744" cy="259045"/>
    <xdr:sp macro="" textlink="">
      <xdr:nvSpPr>
        <xdr:cNvPr id="370" name="n_3mainValue【福祉施設】&#10;一人当たり面積"/>
        <xdr:cNvSpPr txBox="1"/>
      </xdr:nvSpPr>
      <xdr:spPr>
        <a:xfrm>
          <a:off x="7626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1" name="n_4main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8"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29" name="楕円 428"/>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30"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1" name="楕円 430"/>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43543</xdr:rowOff>
    </xdr:to>
    <xdr:cxnSp macro="">
      <xdr:nvCxnSpPr>
        <xdr:cNvPr id="432" name="直線コネクタ 431"/>
        <xdr:cNvCxnSpPr/>
      </xdr:nvCxnSpPr>
      <xdr:spPr>
        <a:xfrm>
          <a:off x="15481300" y="68770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3" name="楕円 432"/>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19050</xdr:rowOff>
    </xdr:to>
    <xdr:cxnSp macro="">
      <xdr:nvCxnSpPr>
        <xdr:cNvPr id="434" name="直線コネクタ 433"/>
        <xdr:cNvCxnSpPr/>
      </xdr:nvCxnSpPr>
      <xdr:spPr>
        <a:xfrm>
          <a:off x="14592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435" name="楕円 434"/>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40</xdr:row>
      <xdr:rowOff>19050</xdr:rowOff>
    </xdr:to>
    <xdr:cxnSp macro="">
      <xdr:nvCxnSpPr>
        <xdr:cNvPr id="436" name="直線コネクタ 435"/>
        <xdr:cNvCxnSpPr/>
      </xdr:nvCxnSpPr>
      <xdr:spPr>
        <a:xfrm>
          <a:off x="13703300" y="679540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437" name="楕円 436"/>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39</xdr:row>
      <xdr:rowOff>108857</xdr:rowOff>
    </xdr:to>
    <xdr:cxnSp macro="">
      <xdr:nvCxnSpPr>
        <xdr:cNvPr id="438" name="直線コネクタ 437"/>
        <xdr:cNvCxnSpPr/>
      </xdr:nvCxnSpPr>
      <xdr:spPr>
        <a:xfrm>
          <a:off x="12814300" y="679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9"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40"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3"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44"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445" name="n_3mainValue【一般廃棄物処理施設】&#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446" name="n_4mainValue【一般廃棄物処理施設】&#10;有形固定資産減価償却率"/>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6" name="直線コネクタ 465"/>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8" name="直線コネクタ 4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9"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0" name="直線コネクタ 469"/>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71"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2" name="フローチャート: 判断 471"/>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3" name="フローチャート: 判断 472"/>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4" name="フローチャート: 判断 473"/>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5" name="フローチャート: 判断 474"/>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6" name="フローチャート: 判断 475"/>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127310</xdr:rowOff>
    </xdr:from>
    <xdr:to>
      <xdr:col>116</xdr:col>
      <xdr:colOff>114300</xdr:colOff>
      <xdr:row>41</xdr:row>
      <xdr:rowOff>57460</xdr:rowOff>
    </xdr:to>
    <xdr:sp macro="" textlink="">
      <xdr:nvSpPr>
        <xdr:cNvPr id="482" name="楕円 481"/>
        <xdr:cNvSpPr/>
      </xdr:nvSpPr>
      <xdr:spPr>
        <a:xfrm>
          <a:off x="22110700" y="6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42237</xdr:rowOff>
    </xdr:from>
    <xdr:ext cx="469744" cy="259045"/>
    <xdr:sp macro="" textlink="">
      <xdr:nvSpPr>
        <xdr:cNvPr id="483" name="【一般廃棄物処理施設】&#10;一人当たり有形固定資産（償却資産）額該当値テキスト"/>
        <xdr:cNvSpPr txBox="1"/>
      </xdr:nvSpPr>
      <xdr:spPr>
        <a:xfrm>
          <a:off x="22199600" y="690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127241</xdr:rowOff>
    </xdr:from>
    <xdr:to>
      <xdr:col>112</xdr:col>
      <xdr:colOff>38100</xdr:colOff>
      <xdr:row>41</xdr:row>
      <xdr:rowOff>57391</xdr:rowOff>
    </xdr:to>
    <xdr:sp macro="" textlink="">
      <xdr:nvSpPr>
        <xdr:cNvPr id="484" name="楕円 483"/>
        <xdr:cNvSpPr/>
      </xdr:nvSpPr>
      <xdr:spPr>
        <a:xfrm>
          <a:off x="21272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6591</xdr:rowOff>
    </xdr:from>
    <xdr:to>
      <xdr:col>116</xdr:col>
      <xdr:colOff>63500</xdr:colOff>
      <xdr:row>41</xdr:row>
      <xdr:rowOff>6660</xdr:rowOff>
    </xdr:to>
    <xdr:cxnSp macro="">
      <xdr:nvCxnSpPr>
        <xdr:cNvPr id="485" name="直線コネクタ 484"/>
        <xdr:cNvCxnSpPr/>
      </xdr:nvCxnSpPr>
      <xdr:spPr>
        <a:xfrm>
          <a:off x="21323300" y="7036041"/>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127447</xdr:rowOff>
    </xdr:from>
    <xdr:to>
      <xdr:col>107</xdr:col>
      <xdr:colOff>101600</xdr:colOff>
      <xdr:row>41</xdr:row>
      <xdr:rowOff>57597</xdr:rowOff>
    </xdr:to>
    <xdr:sp macro="" textlink="">
      <xdr:nvSpPr>
        <xdr:cNvPr id="486" name="楕円 485"/>
        <xdr:cNvSpPr/>
      </xdr:nvSpPr>
      <xdr:spPr>
        <a:xfrm>
          <a:off x="20383500" y="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6591</xdr:rowOff>
    </xdr:from>
    <xdr:to>
      <xdr:col>111</xdr:col>
      <xdr:colOff>177800</xdr:colOff>
      <xdr:row>41</xdr:row>
      <xdr:rowOff>6797</xdr:rowOff>
    </xdr:to>
    <xdr:cxnSp macro="">
      <xdr:nvCxnSpPr>
        <xdr:cNvPr id="487" name="直線コネクタ 486"/>
        <xdr:cNvCxnSpPr/>
      </xdr:nvCxnSpPr>
      <xdr:spPr>
        <a:xfrm flipV="1">
          <a:off x="20434300" y="703604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127339</xdr:rowOff>
    </xdr:from>
    <xdr:to>
      <xdr:col>102</xdr:col>
      <xdr:colOff>165100</xdr:colOff>
      <xdr:row>41</xdr:row>
      <xdr:rowOff>57489</xdr:rowOff>
    </xdr:to>
    <xdr:sp macro="" textlink="">
      <xdr:nvSpPr>
        <xdr:cNvPr id="488" name="楕円 487"/>
        <xdr:cNvSpPr/>
      </xdr:nvSpPr>
      <xdr:spPr>
        <a:xfrm>
          <a:off x="19494500" y="69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6689</xdr:rowOff>
    </xdr:from>
    <xdr:to>
      <xdr:col>107</xdr:col>
      <xdr:colOff>50800</xdr:colOff>
      <xdr:row>41</xdr:row>
      <xdr:rowOff>6797</xdr:rowOff>
    </xdr:to>
    <xdr:cxnSp macro="">
      <xdr:nvCxnSpPr>
        <xdr:cNvPr id="489" name="直線コネクタ 488"/>
        <xdr:cNvCxnSpPr/>
      </xdr:nvCxnSpPr>
      <xdr:spPr>
        <a:xfrm>
          <a:off x="19545300" y="703613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127207</xdr:rowOff>
    </xdr:from>
    <xdr:to>
      <xdr:col>98</xdr:col>
      <xdr:colOff>38100</xdr:colOff>
      <xdr:row>41</xdr:row>
      <xdr:rowOff>57357</xdr:rowOff>
    </xdr:to>
    <xdr:sp macro="" textlink="">
      <xdr:nvSpPr>
        <xdr:cNvPr id="490" name="楕円 489"/>
        <xdr:cNvSpPr/>
      </xdr:nvSpPr>
      <xdr:spPr>
        <a:xfrm>
          <a:off x="18605500" y="69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6557</xdr:rowOff>
    </xdr:from>
    <xdr:to>
      <xdr:col>102</xdr:col>
      <xdr:colOff>114300</xdr:colOff>
      <xdr:row>41</xdr:row>
      <xdr:rowOff>6689</xdr:rowOff>
    </xdr:to>
    <xdr:cxnSp macro="">
      <xdr:nvCxnSpPr>
        <xdr:cNvPr id="491" name="直線コネクタ 490"/>
        <xdr:cNvCxnSpPr/>
      </xdr:nvCxnSpPr>
      <xdr:spPr>
        <a:xfrm>
          <a:off x="18656300" y="703600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92"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3"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94"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5"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48518</xdr:rowOff>
    </xdr:from>
    <xdr:ext cx="469744" cy="259045"/>
    <xdr:sp macro="" textlink="">
      <xdr:nvSpPr>
        <xdr:cNvPr id="496" name="n_1mainValue【一般廃棄物処理施設】&#10;一人当たり有形固定資産（償却資産）額"/>
        <xdr:cNvSpPr txBox="1"/>
      </xdr:nvSpPr>
      <xdr:spPr>
        <a:xfrm>
          <a:off x="21075728"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48724</xdr:rowOff>
    </xdr:from>
    <xdr:ext cx="469744" cy="259045"/>
    <xdr:sp macro="" textlink="">
      <xdr:nvSpPr>
        <xdr:cNvPr id="497" name="n_2mainValue【一般廃棄物処理施設】&#10;一人当たり有形固定資産（償却資産）額"/>
        <xdr:cNvSpPr txBox="1"/>
      </xdr:nvSpPr>
      <xdr:spPr>
        <a:xfrm>
          <a:off x="20199428" y="707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48616</xdr:rowOff>
    </xdr:from>
    <xdr:ext cx="469744" cy="259045"/>
    <xdr:sp macro="" textlink="">
      <xdr:nvSpPr>
        <xdr:cNvPr id="498" name="n_3mainValue【一般廃棄物処理施設】&#10;一人当たり有形固定資産（償却資産）額"/>
        <xdr:cNvSpPr txBox="1"/>
      </xdr:nvSpPr>
      <xdr:spPr>
        <a:xfrm>
          <a:off x="19310428" y="70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48484</xdr:rowOff>
    </xdr:from>
    <xdr:ext cx="469744" cy="259045"/>
    <xdr:sp macro="" textlink="">
      <xdr:nvSpPr>
        <xdr:cNvPr id="499" name="n_4mainValue【一般廃棄物処理施設】&#10;一人当たり有形固定資産（償却資産）額"/>
        <xdr:cNvSpPr txBox="1"/>
      </xdr:nvSpPr>
      <xdr:spPr>
        <a:xfrm>
          <a:off x="18421428" y="70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5" name="直線コネクタ 524"/>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6"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7" name="直線コネクタ 52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8"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30"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1" name="フローチャート: 判断 530"/>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2" name="フローチャート: 判断 53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3" name="フローチャート: 判断 53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4" name="フローチャート: 判断 53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5" name="フローチャート: 判断 534"/>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xdr:rowOff>
    </xdr:from>
    <xdr:to>
      <xdr:col>85</xdr:col>
      <xdr:colOff>177800</xdr:colOff>
      <xdr:row>62</xdr:row>
      <xdr:rowOff>114481</xdr:rowOff>
    </xdr:to>
    <xdr:sp macro="" textlink="">
      <xdr:nvSpPr>
        <xdr:cNvPr id="541" name="楕円 540"/>
        <xdr:cNvSpPr/>
      </xdr:nvSpPr>
      <xdr:spPr>
        <a:xfrm>
          <a:off x="16268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162758</xdr:rowOff>
    </xdr:from>
    <xdr:ext cx="405111" cy="259045"/>
    <xdr:sp macro="" textlink="">
      <xdr:nvSpPr>
        <xdr:cNvPr id="542" name="【保健センター・保健所】&#10;有形固定資産減価償却率該当値テキスト"/>
        <xdr:cNvSpPr txBox="1"/>
      </xdr:nvSpPr>
      <xdr:spPr>
        <a:xfrm>
          <a:off x="16357600"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543" name="楕円 542"/>
        <xdr:cNvSpPr/>
      </xdr:nvSpPr>
      <xdr:spPr>
        <a:xfrm>
          <a:off x="15430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169817</xdr:rowOff>
    </xdr:from>
    <xdr:to>
      <xdr:col>85</xdr:col>
      <xdr:colOff>127000</xdr:colOff>
      <xdr:row>62</xdr:row>
      <xdr:rowOff>63681</xdr:rowOff>
    </xdr:to>
    <xdr:cxnSp macro="">
      <xdr:nvCxnSpPr>
        <xdr:cNvPr id="544" name="直線コネクタ 543"/>
        <xdr:cNvCxnSpPr/>
      </xdr:nvCxnSpPr>
      <xdr:spPr>
        <a:xfrm>
          <a:off x="15481300" y="1062826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117384</xdr:rowOff>
    </xdr:from>
    <xdr:to>
      <xdr:col>76</xdr:col>
      <xdr:colOff>165100</xdr:colOff>
      <xdr:row>62</xdr:row>
      <xdr:rowOff>47534</xdr:rowOff>
    </xdr:to>
    <xdr:sp macro="" textlink="">
      <xdr:nvSpPr>
        <xdr:cNvPr id="545" name="楕円 544"/>
        <xdr:cNvSpPr/>
      </xdr:nvSpPr>
      <xdr:spPr>
        <a:xfrm>
          <a:off x="14541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168184</xdr:rowOff>
    </xdr:from>
    <xdr:to>
      <xdr:col>81</xdr:col>
      <xdr:colOff>50800</xdr:colOff>
      <xdr:row>61</xdr:row>
      <xdr:rowOff>169817</xdr:rowOff>
    </xdr:to>
    <xdr:cxnSp macro="">
      <xdr:nvCxnSpPr>
        <xdr:cNvPr id="546" name="直線コネクタ 545"/>
        <xdr:cNvCxnSpPr/>
      </xdr:nvCxnSpPr>
      <xdr:spPr>
        <a:xfrm>
          <a:off x="14592300" y="106266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547" name="楕円 546"/>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168184</xdr:rowOff>
    </xdr:to>
    <xdr:cxnSp macro="">
      <xdr:nvCxnSpPr>
        <xdr:cNvPr id="548" name="直線コネクタ 547"/>
        <xdr:cNvCxnSpPr/>
      </xdr:nvCxnSpPr>
      <xdr:spPr>
        <a:xfrm>
          <a:off x="13703300" y="1052049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49" name="楕円 548"/>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62049</xdr:rowOff>
    </xdr:to>
    <xdr:cxnSp macro="">
      <xdr:nvCxnSpPr>
        <xdr:cNvPr id="550" name="直線コネクタ 549"/>
        <xdr:cNvCxnSpPr/>
      </xdr:nvCxnSpPr>
      <xdr:spPr>
        <a:xfrm>
          <a:off x="12814300" y="1052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1"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40294</xdr:rowOff>
    </xdr:from>
    <xdr:ext cx="405111" cy="259045"/>
    <xdr:sp macro="" textlink="">
      <xdr:nvSpPr>
        <xdr:cNvPr id="555" name="n_1mainValue【保健センター・保健所】&#10;有形固定資産減価償却率"/>
        <xdr:cNvSpPr txBox="1"/>
      </xdr:nvSpPr>
      <xdr:spPr>
        <a:xfrm>
          <a:off x="15266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38661</xdr:rowOff>
    </xdr:from>
    <xdr:ext cx="405111" cy="259045"/>
    <xdr:sp macro="" textlink="">
      <xdr:nvSpPr>
        <xdr:cNvPr id="556" name="n_2mainValue【保健センター・保健所】&#10;有形固定資産減価償却率"/>
        <xdr:cNvSpPr txBox="1"/>
      </xdr:nvSpPr>
      <xdr:spPr>
        <a:xfrm>
          <a:off x="14389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557" name="n_3mainValue【保健センター・保健所】&#10;有形固定資産減価償却率"/>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58" name="n_4mainValue【保健センター・保健所】&#10;有形固定資産減価償却率"/>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4" name="直線コネクタ 583"/>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6" name="直線コネクタ 58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7"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8" name="直線コネクタ 587"/>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89"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0" name="フローチャート: 判断 589"/>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1" name="フローチャート: 判断 590"/>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2" name="フローチャート: 判断 591"/>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3" name="フローチャート: 判断 592"/>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4" name="フローチャート: 判断 593"/>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00" name="楕円 599"/>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01"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02" name="楕円 601"/>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03" name="直線コネクタ 602"/>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04" name="楕円 603"/>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05" name="直線コネクタ 604"/>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606" name="楕円 605"/>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62049</xdr:rowOff>
    </xdr:to>
    <xdr:cxnSp macro="">
      <xdr:nvCxnSpPr>
        <xdr:cNvPr id="607" name="直線コネクタ 606"/>
        <xdr:cNvCxnSpPr/>
      </xdr:nvCxnSpPr>
      <xdr:spPr>
        <a:xfrm>
          <a:off x="19545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608" name="楕円 607"/>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609" name="直線コネクタ 608"/>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0"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11"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2"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13"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14"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15"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616"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617" name="n_4mainValue【保健センター・保健所】&#10;一人当たり面積"/>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3" name="直線コネクタ 64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7" name="直線コネクタ 64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9" name="フローチャート: 判断 64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0" name="フローチャート: 判断 64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1" name="フローチャート: 判断 65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2" name="フローチャート: 判断 65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3" name="フローチャート: 判断 65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19957</xdr:rowOff>
    </xdr:from>
    <xdr:to>
      <xdr:col>85</xdr:col>
      <xdr:colOff>177800</xdr:colOff>
      <xdr:row>86</xdr:row>
      <xdr:rowOff>121557</xdr:rowOff>
    </xdr:to>
    <xdr:sp macro="" textlink="">
      <xdr:nvSpPr>
        <xdr:cNvPr id="659" name="楕円 658"/>
        <xdr:cNvSpPr/>
      </xdr:nvSpPr>
      <xdr:spPr>
        <a:xfrm>
          <a:off x="16268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106334</xdr:rowOff>
    </xdr:from>
    <xdr:ext cx="405111" cy="259045"/>
    <xdr:sp macro="" textlink="">
      <xdr:nvSpPr>
        <xdr:cNvPr id="660" name="【消防施設】&#10;有形固定資産減価償却率該当値テキスト"/>
        <xdr:cNvSpPr txBox="1"/>
      </xdr:nvSpPr>
      <xdr:spPr>
        <a:xfrm>
          <a:off x="16357600" y="14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xdr:rowOff>
    </xdr:from>
    <xdr:to>
      <xdr:col>81</xdr:col>
      <xdr:colOff>101600</xdr:colOff>
      <xdr:row>86</xdr:row>
      <xdr:rowOff>110127</xdr:rowOff>
    </xdr:to>
    <xdr:sp macro="" textlink="">
      <xdr:nvSpPr>
        <xdr:cNvPr id="661" name="楕円 660"/>
        <xdr:cNvSpPr/>
      </xdr:nvSpPr>
      <xdr:spPr>
        <a:xfrm>
          <a:off x="15430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59327</xdr:rowOff>
    </xdr:from>
    <xdr:to>
      <xdr:col>85</xdr:col>
      <xdr:colOff>127000</xdr:colOff>
      <xdr:row>86</xdr:row>
      <xdr:rowOff>70757</xdr:rowOff>
    </xdr:to>
    <xdr:cxnSp macro="">
      <xdr:nvCxnSpPr>
        <xdr:cNvPr id="662" name="直線コネクタ 661"/>
        <xdr:cNvCxnSpPr/>
      </xdr:nvCxnSpPr>
      <xdr:spPr>
        <a:xfrm>
          <a:off x="15481300" y="148040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166914</xdr:rowOff>
    </xdr:from>
    <xdr:to>
      <xdr:col>76</xdr:col>
      <xdr:colOff>165100</xdr:colOff>
      <xdr:row>86</xdr:row>
      <xdr:rowOff>97064</xdr:rowOff>
    </xdr:to>
    <xdr:sp macro="" textlink="">
      <xdr:nvSpPr>
        <xdr:cNvPr id="663" name="楕円 662"/>
        <xdr:cNvSpPr/>
      </xdr:nvSpPr>
      <xdr:spPr>
        <a:xfrm>
          <a:off x="14541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46264</xdr:rowOff>
    </xdr:from>
    <xdr:to>
      <xdr:col>81</xdr:col>
      <xdr:colOff>50800</xdr:colOff>
      <xdr:row>86</xdr:row>
      <xdr:rowOff>59327</xdr:rowOff>
    </xdr:to>
    <xdr:cxnSp macro="">
      <xdr:nvCxnSpPr>
        <xdr:cNvPr id="664" name="直線コネクタ 663"/>
        <xdr:cNvCxnSpPr/>
      </xdr:nvCxnSpPr>
      <xdr:spPr>
        <a:xfrm>
          <a:off x="14592300" y="147909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65" name="楕円 664"/>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86</xdr:row>
      <xdr:rowOff>46264</xdr:rowOff>
    </xdr:to>
    <xdr:cxnSp macro="">
      <xdr:nvCxnSpPr>
        <xdr:cNvPr id="666" name="直線コネクタ 665"/>
        <xdr:cNvCxnSpPr/>
      </xdr:nvCxnSpPr>
      <xdr:spPr>
        <a:xfrm>
          <a:off x="13703300" y="14131289"/>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67" name="楕円 666"/>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72389</xdr:rowOff>
    </xdr:to>
    <xdr:cxnSp macro="">
      <xdr:nvCxnSpPr>
        <xdr:cNvPr id="668" name="直線コネクタ 667"/>
        <xdr:cNvCxnSpPr/>
      </xdr:nvCxnSpPr>
      <xdr:spPr>
        <a:xfrm>
          <a:off x="12814300" y="140284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9"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7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2"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101254</xdr:rowOff>
    </xdr:from>
    <xdr:ext cx="405111" cy="259045"/>
    <xdr:sp macro="" textlink="">
      <xdr:nvSpPr>
        <xdr:cNvPr id="673" name="n_1mainValue【消防施設】&#10;有形固定資産減価償却率"/>
        <xdr:cNvSpPr txBox="1"/>
      </xdr:nvSpPr>
      <xdr:spPr>
        <a:xfrm>
          <a:off x="152660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88191</xdr:rowOff>
    </xdr:from>
    <xdr:ext cx="405111" cy="259045"/>
    <xdr:sp macro="" textlink="">
      <xdr:nvSpPr>
        <xdr:cNvPr id="674" name="n_2mainValue【消防施設】&#10;有形固定資産減価償却率"/>
        <xdr:cNvSpPr txBox="1"/>
      </xdr:nvSpPr>
      <xdr:spPr>
        <a:xfrm>
          <a:off x="14389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75" name="n_3mainValue【消防施設】&#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76" name="n_4mainValue【消防施設】&#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8" name="直線コネクタ 697"/>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0" name="直線コネクタ 69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1"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2" name="直線コネクタ 701"/>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3"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4" name="フローチャート: 判断 703"/>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6" name="フローチャート: 判断 70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7" name="フローチャート: 判断 70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8" name="フローチャート: 判断 70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14" name="楕円 713"/>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15" name="【消防施設】&#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16" name="楕円 715"/>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17" name="直線コネクタ 716"/>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18" name="楕円 717"/>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19" name="直線コネクタ 718"/>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20" name="楕円 719"/>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21" name="直線コネクタ 720"/>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722" name="楕円 721"/>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723" name="直線コネクタ 722"/>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5"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7"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728" name="n_1mainValue【消防施設】&#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29"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30"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731" name="n_4mainValue【消防施設】&#10;一人当たり面積"/>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7" name="直線コネクタ 75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1" name="直線コネクタ 76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6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3" name="フローチャート: 判断 76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4" name="フローチャート: 判断 76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5" name="フローチャート: 判断 76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6" name="フローチャート: 判断 76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7" name="フローチャート: 判断 76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18869</xdr:rowOff>
    </xdr:from>
    <xdr:to>
      <xdr:col>85</xdr:col>
      <xdr:colOff>177800</xdr:colOff>
      <xdr:row>107</xdr:row>
      <xdr:rowOff>120469</xdr:rowOff>
    </xdr:to>
    <xdr:sp macro="" textlink="">
      <xdr:nvSpPr>
        <xdr:cNvPr id="773" name="楕円 772"/>
        <xdr:cNvSpPr/>
      </xdr:nvSpPr>
      <xdr:spPr>
        <a:xfrm>
          <a:off x="16268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168746</xdr:rowOff>
    </xdr:from>
    <xdr:ext cx="405111" cy="259045"/>
    <xdr:sp macro="" textlink="">
      <xdr:nvSpPr>
        <xdr:cNvPr id="774" name="【庁舎】&#10;有形固定資産減価償却率該当値テキスト"/>
        <xdr:cNvSpPr txBox="1"/>
      </xdr:nvSpPr>
      <xdr:spPr>
        <a:xfrm>
          <a:off x="16357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775" name="楕円 774"/>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69669</xdr:rowOff>
    </xdr:to>
    <xdr:cxnSp macro="">
      <xdr:nvCxnSpPr>
        <xdr:cNvPr id="776" name="直線コネクタ 775"/>
        <xdr:cNvCxnSpPr/>
      </xdr:nvCxnSpPr>
      <xdr:spPr>
        <a:xfrm>
          <a:off x="15481300" y="183788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777" name="楕円 776"/>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33745</xdr:rowOff>
    </xdr:to>
    <xdr:cxnSp macro="">
      <xdr:nvCxnSpPr>
        <xdr:cNvPr id="778" name="直線コネクタ 777"/>
        <xdr:cNvCxnSpPr/>
      </xdr:nvCxnSpPr>
      <xdr:spPr>
        <a:xfrm>
          <a:off x="14592300" y="183429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779" name="楕円 778"/>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169273</xdr:rowOff>
    </xdr:to>
    <xdr:cxnSp macro="">
      <xdr:nvCxnSpPr>
        <xdr:cNvPr id="780" name="直線コネクタ 779"/>
        <xdr:cNvCxnSpPr/>
      </xdr:nvCxnSpPr>
      <xdr:spPr>
        <a:xfrm>
          <a:off x="13703300" y="1823193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781" name="楕円 780"/>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58238</xdr:rowOff>
    </xdr:to>
    <xdr:cxnSp macro="">
      <xdr:nvCxnSpPr>
        <xdr:cNvPr id="782" name="直線コネクタ 781"/>
        <xdr:cNvCxnSpPr/>
      </xdr:nvCxnSpPr>
      <xdr:spPr>
        <a:xfrm>
          <a:off x="12814300" y="1823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3"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5"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787" name="n_1mainValue【庁舎】&#10;有形固定資産減価償却率"/>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788" name="n_2mainValue【庁舎】&#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789"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790" name="n_4mainValue【庁舎】&#10;有形固定資産減価償却率"/>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4" name="直線コネクタ 813"/>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5"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6" name="直線コネクタ 815"/>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7"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8" name="直線コネクタ 817"/>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9"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0" name="フローチャート: 判断 819"/>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1" name="フローチャート: 判断 820"/>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22" name="フローチャート: 判断 821"/>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3" name="フローチャート: 判断 822"/>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4" name="フローチャート: 判断 823"/>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38736</xdr:rowOff>
    </xdr:from>
    <xdr:to>
      <xdr:col>116</xdr:col>
      <xdr:colOff>114300</xdr:colOff>
      <xdr:row>107</xdr:row>
      <xdr:rowOff>140336</xdr:rowOff>
    </xdr:to>
    <xdr:sp macro="" textlink="">
      <xdr:nvSpPr>
        <xdr:cNvPr id="830" name="楕円 829"/>
        <xdr:cNvSpPr/>
      </xdr:nvSpPr>
      <xdr:spPr>
        <a:xfrm>
          <a:off x="22110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125113</xdr:rowOff>
    </xdr:from>
    <xdr:ext cx="469744" cy="259045"/>
    <xdr:sp macro="" textlink="">
      <xdr:nvSpPr>
        <xdr:cNvPr id="831" name="【庁舎】&#10;一人当たり面積該当値テキスト"/>
        <xdr:cNvSpPr txBox="1"/>
      </xdr:nvSpPr>
      <xdr:spPr>
        <a:xfrm>
          <a:off x="22199600" y="182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2" name="楕円 831"/>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89536</xdr:rowOff>
    </xdr:to>
    <xdr:cxnSp macro="">
      <xdr:nvCxnSpPr>
        <xdr:cNvPr id="833" name="直線コネクタ 832"/>
        <xdr:cNvCxnSpPr/>
      </xdr:nvCxnSpPr>
      <xdr:spPr>
        <a:xfrm>
          <a:off x="21323300" y="184327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34" name="楕円 833"/>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87630</xdr:rowOff>
    </xdr:to>
    <xdr:cxnSp macro="">
      <xdr:nvCxnSpPr>
        <xdr:cNvPr id="835" name="直線コネクタ 834"/>
        <xdr:cNvCxnSpPr/>
      </xdr:nvCxnSpPr>
      <xdr:spPr>
        <a:xfrm>
          <a:off x="20434300" y="1843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36" name="楕円 835"/>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85725</xdr:rowOff>
    </xdr:to>
    <xdr:cxnSp macro="">
      <xdr:nvCxnSpPr>
        <xdr:cNvPr id="837" name="直線コネクタ 836"/>
        <xdr:cNvCxnSpPr/>
      </xdr:nvCxnSpPr>
      <xdr:spPr>
        <a:xfrm>
          <a:off x="19545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31114</xdr:rowOff>
    </xdr:from>
    <xdr:to>
      <xdr:col>98</xdr:col>
      <xdr:colOff>38100</xdr:colOff>
      <xdr:row>107</xdr:row>
      <xdr:rowOff>132714</xdr:rowOff>
    </xdr:to>
    <xdr:sp macro="" textlink="">
      <xdr:nvSpPr>
        <xdr:cNvPr id="838" name="楕円 837"/>
        <xdr:cNvSpPr/>
      </xdr:nvSpPr>
      <xdr:spPr>
        <a:xfrm>
          <a:off x="18605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81914</xdr:rowOff>
    </xdr:from>
    <xdr:to>
      <xdr:col>102</xdr:col>
      <xdr:colOff>114300</xdr:colOff>
      <xdr:row>107</xdr:row>
      <xdr:rowOff>83820</xdr:rowOff>
    </xdr:to>
    <xdr:cxnSp macro="">
      <xdr:nvCxnSpPr>
        <xdr:cNvPr id="839" name="直線コネクタ 838"/>
        <xdr:cNvCxnSpPr/>
      </xdr:nvCxnSpPr>
      <xdr:spPr>
        <a:xfrm>
          <a:off x="18656300" y="184270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40"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41"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2"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3"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4" name="n_1mainValue【庁舎】&#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45"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46"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123841</xdr:rowOff>
    </xdr:from>
    <xdr:ext cx="469744" cy="259045"/>
    <xdr:sp macro="" textlink="">
      <xdr:nvSpPr>
        <xdr:cNvPr id="847" name="n_4mainValue【庁舎】&#10;一人当たり面積"/>
        <xdr:cNvSpPr txBox="1"/>
      </xdr:nvSpPr>
      <xdr:spPr>
        <a:xfrm>
          <a:off x="18421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・類似団体と比較して特に有形固定資産減価償却率が高くなっている施設は，図書館，体育館，一般廃棄物処理施設，保健センター，消防施設，庁舎である。</a:t>
          </a:r>
        </a:p>
        <a:p>
          <a:r>
            <a:rPr kumimoji="1" lang="ja-JP" altLang="en-US" sz="1300">
              <a:latin typeface="ＭＳ Ｐゴシック" panose="020B0600070205080204" pitchFamily="50" charset="-128"/>
              <a:ea typeface="ＭＳ Ｐゴシック" panose="020B0600070205080204" pitchFamily="50" charset="-128"/>
            </a:rPr>
            <a:t>・庁舎については，新庁舎を整備することとしている。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・福祉施設については，福祉センターが平成１７年度供用開始と比較的新しい施設であるため，類似団体平均を下回っている。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11894702</v>
      </c>
      <c r="BO4" s="431"/>
      <c r="BP4" s="431"/>
      <c r="BQ4" s="431"/>
      <c r="BR4" s="431"/>
      <c r="BS4" s="431"/>
      <c r="BT4" s="431"/>
      <c r="BU4" s="432"/>
      <c r="BV4" s="430">
        <v>10770593</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11352346</v>
      </c>
      <c r="BO5" s="468"/>
      <c r="BP5" s="468"/>
      <c r="BQ5" s="468"/>
      <c r="BR5" s="468"/>
      <c r="BS5" s="468"/>
      <c r="BT5" s="468"/>
      <c r="BU5" s="469"/>
      <c r="BV5" s="467">
        <v>10159221</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542356</v>
      </c>
      <c r="BO6" s="468"/>
      <c r="BP6" s="468"/>
      <c r="BQ6" s="468"/>
      <c r="BR6" s="468"/>
      <c r="BS6" s="468"/>
      <c r="BT6" s="468"/>
      <c r="BU6" s="469"/>
      <c r="BV6" s="467">
        <v>611372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94.4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95</v>
      </c>
      <c r="AV7" s="500"/>
      <c r="AW7" s="500"/>
      <c r="AX7" s="500"/>
      <c r="AY7" s="501" t="s">
        <v>106</v>
      </c>
      <c r="AZ7" s="502"/>
      <c r="BA7" s="502"/>
      <c r="BB7" s="502"/>
      <c r="BC7" s="502"/>
      <c r="BD7" s="502"/>
      <c r="BE7" s="502"/>
      <c r="BF7" s="502"/>
      <c r="BG7" s="502"/>
      <c r="BH7" s="502"/>
      <c r="BI7" s="502"/>
      <c r="BJ7" s="502"/>
      <c r="BK7" s="502"/>
      <c r="BL7" s="502"/>
      <c r="BM7" s="503"/>
      <c r="BN7" s="467">
        <v>137644</v>
      </c>
      <c r="BO7" s="468"/>
      <c r="BP7" s="468"/>
      <c r="BQ7" s="468"/>
      <c r="BR7" s="468"/>
      <c r="BS7" s="468"/>
      <c r="BT7" s="468"/>
      <c r="BU7" s="469"/>
      <c r="BV7" s="467">
        <v>215637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6280365</v>
      </c>
      <c r="CU7" s="468"/>
      <c r="CV7" s="468"/>
      <c r="CW7" s="468"/>
      <c r="CX7" s="468"/>
      <c r="CY7" s="468"/>
      <c r="CZ7" s="468"/>
      <c r="DA7" s="469"/>
      <c r="DB7" s="467">
        <v>6273642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404712</v>
      </c>
      <c r="BO8" s="468"/>
      <c r="BP8" s="468"/>
      <c r="BQ8" s="468"/>
      <c r="BR8" s="468"/>
      <c r="BS8" s="468"/>
      <c r="BT8" s="468"/>
      <c r="BU8" s="469"/>
      <c r="BV8" s="467">
        <v>395735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0.79</v>
      </c>
      <c r="CU8" s="508"/>
      <c r="CV8" s="508"/>
      <c r="CW8" s="508"/>
      <c r="CX8" s="508"/>
      <c r="CY8" s="508"/>
      <c r="CZ8" s="508"/>
      <c r="DA8" s="509"/>
      <c r="DB8" s="507">
        <v>0.79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28667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8977</v>
      </c>
      <c r="BO9" s="468"/>
      <c r="BP9" s="468"/>
      <c r="BQ9" s="468"/>
      <c r="BR9" s="468"/>
      <c r="BS9" s="468"/>
      <c r="BT9" s="468"/>
      <c r="BU9" s="469"/>
      <c r="BV9" s="467">
        <v>-88485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28475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202</v>
      </c>
      <c r="BO10" s="468"/>
      <c r="BP10" s="468"/>
      <c r="BQ10" s="468"/>
      <c r="BR10" s="468"/>
      <c r="BS10" s="468"/>
      <c r="BT10" s="468"/>
      <c r="BU10" s="469"/>
      <c r="BV10" s="467">
        <v>206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30167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126</v>
      </c>
      <c r="AV12" s="500"/>
      <c r="AW12" s="500"/>
      <c r="AX12" s="500"/>
      <c r="AY12" s="501" t="s">
        <v>136</v>
      </c>
      <c r="AZ12" s="502"/>
      <c r="BA12" s="502"/>
      <c r="BB12" s="502"/>
      <c r="BC12" s="502"/>
      <c r="BD12" s="502"/>
      <c r="BE12" s="502"/>
      <c r="BF12" s="502"/>
      <c r="BG12" s="502"/>
      <c r="BH12" s="502"/>
      <c r="BI12" s="502"/>
      <c r="BJ12" s="502"/>
      <c r="BK12" s="502"/>
      <c r="BL12" s="502"/>
      <c r="BM12" s="503"/>
      <c r="BN12" s="467">
        <v>144575</v>
      </c>
      <c r="BO12" s="468"/>
      <c r="BP12" s="468"/>
      <c r="BQ12" s="468"/>
      <c r="BR12" s="468"/>
      <c r="BS12" s="468"/>
      <c r="BT12" s="468"/>
      <c r="BU12" s="469"/>
      <c r="BV12" s="467">
        <v>270140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29219</v>
      </c>
      <c r="S13" s="552"/>
      <c r="T13" s="552"/>
      <c r="U13" s="552"/>
      <c r="V13" s="553"/>
      <c r="W13" s="483" t="s">
        <v>140</v>
      </c>
      <c r="X13" s="484"/>
      <c r="Y13" s="484"/>
      <c r="Z13" s="484"/>
      <c r="AA13" s="484"/>
      <c r="AB13" s="474"/>
      <c r="AC13" s="518">
        <v>82</v>
      </c>
      <c r="AD13" s="519"/>
      <c r="AE13" s="519"/>
      <c r="AF13" s="519"/>
      <c r="AG13" s="561"/>
      <c r="AH13" s="518">
        <v>78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-135396</v>
      </c>
      <c r="BO13" s="468"/>
      <c r="BP13" s="468"/>
      <c r="BQ13" s="468"/>
      <c r="BR13" s="468"/>
      <c r="BS13" s="468"/>
      <c r="BT13" s="468"/>
      <c r="BU13" s="469"/>
      <c r="BV13" s="467">
        <v>-358419</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9.4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30009</v>
      </c>
      <c r="S14" s="552"/>
      <c r="T14" s="552"/>
      <c r="U14" s="552"/>
      <c r="V14" s="553"/>
      <c r="W14" s="457"/>
      <c r="X14" s="458"/>
      <c r="Y14" s="458"/>
      <c r="Z14" s="458"/>
      <c r="AA14" s="458"/>
      <c r="AB14" s="447"/>
      <c r="AC14" s="554">
        <v>0.6</v>
      </c>
      <c r="AD14" s="555"/>
      <c r="AE14" s="555"/>
      <c r="AF14" s="555"/>
      <c r="AG14" s="556"/>
      <c r="AH14" s="554">
        <v>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7.1</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29194</v>
      </c>
      <c r="S15" s="552"/>
      <c r="T15" s="552"/>
      <c r="U15" s="552"/>
      <c r="V15" s="553"/>
      <c r="W15" s="483" t="s">
        <v>148</v>
      </c>
      <c r="X15" s="484"/>
      <c r="Y15" s="484"/>
      <c r="Z15" s="484"/>
      <c r="AA15" s="484"/>
      <c r="AB15" s="474"/>
      <c r="AC15" s="518">
        <v>4062</v>
      </c>
      <c r="AD15" s="519"/>
      <c r="AE15" s="519"/>
      <c r="AF15" s="519"/>
      <c r="AG15" s="561"/>
      <c r="AH15" s="518">
        <v>3902</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3836818</v>
      </c>
      <c r="BO15" s="431"/>
      <c r="BP15" s="431"/>
      <c r="BQ15" s="431"/>
      <c r="BR15" s="431"/>
      <c r="BS15" s="431"/>
      <c r="BT15" s="431"/>
      <c r="BU15" s="432"/>
      <c r="BV15" s="430">
        <v>3723336</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29.5</v>
      </c>
      <c r="AD16" s="555"/>
      <c r="AE16" s="555"/>
      <c r="AF16" s="555"/>
      <c r="AG16" s="556"/>
      <c r="AH16" s="554">
        <v>28.9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4814742</v>
      </c>
      <c r="BO16" s="468"/>
      <c r="BP16" s="468"/>
      <c r="BQ16" s="468"/>
      <c r="BR16" s="468"/>
      <c r="BS16" s="468"/>
      <c r="BT16" s="468"/>
      <c r="BU16" s="469"/>
      <c r="BV16" s="467">
        <v>4760587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9640</v>
      </c>
      <c r="AD17" s="519"/>
      <c r="AE17" s="519"/>
      <c r="AF17" s="519"/>
      <c r="AG17" s="561"/>
      <c r="AH17" s="518">
        <v>9514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4907684</v>
      </c>
      <c r="BO17" s="468"/>
      <c r="BP17" s="468"/>
      <c r="BQ17" s="468"/>
      <c r="BR17" s="468"/>
      <c r="BS17" s="468"/>
      <c r="BT17" s="468"/>
      <c r="BU17" s="469"/>
      <c r="BV17" s="467">
        <v>4768537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13.79</v>
      </c>
      <c r="M18" s="583"/>
      <c r="N18" s="583"/>
      <c r="O18" s="583"/>
      <c r="P18" s="583"/>
      <c r="Q18" s="583"/>
      <c r="R18" s="584"/>
      <c r="S18" s="584"/>
      <c r="T18" s="584"/>
      <c r="U18" s="584"/>
      <c r="V18" s="585"/>
      <c r="W18" s="485"/>
      <c r="X18" s="486"/>
      <c r="Y18" s="486"/>
      <c r="Z18" s="486"/>
      <c r="AA18" s="486"/>
      <c r="AB18" s="477"/>
      <c r="AC18" s="586">
        <v>69.900000000000006</v>
      </c>
      <c r="AD18" s="587"/>
      <c r="AE18" s="587"/>
      <c r="AF18" s="587"/>
      <c r="AG18" s="588"/>
      <c r="AH18" s="586">
        <v>70.5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5605462</v>
      </c>
      <c r="BO18" s="468"/>
      <c r="BP18" s="468"/>
      <c r="BQ18" s="468"/>
      <c r="BR18" s="468"/>
      <c r="BS18" s="468"/>
      <c r="BT18" s="468"/>
      <c r="BU18" s="469"/>
      <c r="BV18" s="467">
        <v>5666059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2079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7187341</v>
      </c>
      <c r="BO19" s="468"/>
      <c r="BP19" s="468"/>
      <c r="BQ19" s="468"/>
      <c r="BR19" s="468"/>
      <c r="BS19" s="468"/>
      <c r="BT19" s="468"/>
      <c r="BU19" s="469"/>
      <c r="BV19" s="467">
        <v>7321143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12246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9330442</v>
      </c>
      <c r="BO23" s="468"/>
      <c r="BP23" s="468"/>
      <c r="BQ23" s="468"/>
      <c r="BR23" s="468"/>
      <c r="BS23" s="468"/>
      <c r="BT23" s="468"/>
      <c r="BU23" s="469"/>
      <c r="BV23" s="467">
        <v>8411967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8210</v>
      </c>
      <c r="R24" s="519"/>
      <c r="S24" s="519"/>
      <c r="T24" s="519"/>
      <c r="U24" s="519"/>
      <c r="V24" s="561"/>
      <c r="W24" s="620"/>
      <c r="X24" s="608"/>
      <c r="Y24" s="609"/>
      <c r="Z24" s="517" t="s">
        <v>172</v>
      </c>
      <c r="AA24" s="497"/>
      <c r="AB24" s="497"/>
      <c r="AC24" s="497"/>
      <c r="AD24" s="497"/>
      <c r="AE24" s="497"/>
      <c r="AF24" s="497"/>
      <c r="AG24" s="498"/>
      <c r="AH24" s="518">
        <v>178</v>
      </c>
      <c r="AI24" s="519"/>
      <c r="AJ24" s="519"/>
      <c r="AK24" s="519"/>
      <c r="AL24" s="561"/>
      <c r="AM24" s="518">
        <v>542722</v>
      </c>
      <c r="AN24" s="519"/>
      <c r="AO24" s="519"/>
      <c r="AP24" s="519"/>
      <c r="AQ24" s="519"/>
      <c r="AR24" s="561"/>
      <c r="AS24" s="518">
        <v>3049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7583347</v>
      </c>
      <c r="BO24" s="468"/>
      <c r="BP24" s="468"/>
      <c r="BQ24" s="468"/>
      <c r="BR24" s="468"/>
      <c r="BS24" s="468"/>
      <c r="BT24" s="468"/>
      <c r="BU24" s="469"/>
      <c r="BV24" s="467">
        <v>7524101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6860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1029179</v>
      </c>
      <c r="BO25" s="431"/>
      <c r="BP25" s="431"/>
      <c r="BQ25" s="431"/>
      <c r="BR25" s="431"/>
      <c r="BS25" s="431"/>
      <c r="BT25" s="431"/>
      <c r="BU25" s="432"/>
      <c r="BV25" s="430">
        <v>969742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6350</v>
      </c>
      <c r="R26" s="519"/>
      <c r="S26" s="519"/>
      <c r="T26" s="519"/>
      <c r="U26" s="519"/>
      <c r="V26" s="561"/>
      <c r="W26" s="620"/>
      <c r="X26" s="608"/>
      <c r="Y26" s="609"/>
      <c r="Z26" s="517" t="s">
        <v>178</v>
      </c>
      <c r="AA26" s="630"/>
      <c r="AB26" s="630"/>
      <c r="AC26" s="630"/>
      <c r="AD26" s="630"/>
      <c r="AE26" s="630"/>
      <c r="AF26" s="630"/>
      <c r="AG26" s="631"/>
      <c r="AH26" s="518" t="s">
        <v>138</v>
      </c>
      <c r="AI26" s="519"/>
      <c r="AJ26" s="519"/>
      <c r="AK26" s="519"/>
      <c r="AL26" s="561"/>
      <c r="AM26" s="518" t="s">
        <v>138</v>
      </c>
      <c r="AN26" s="519"/>
      <c r="AO26" s="519"/>
      <c r="AP26" s="519"/>
      <c r="AQ26" s="519"/>
      <c r="AR26" s="561"/>
      <c r="AS26" s="518" t="s">
        <v>138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3210</v>
      </c>
      <c r="R27" s="519"/>
      <c r="S27" s="519"/>
      <c r="T27" s="519"/>
      <c r="U27" s="519"/>
      <c r="V27" s="561"/>
      <c r="W27" s="620"/>
      <c r="X27" s="608"/>
      <c r="Y27" s="609"/>
      <c r="Z27" s="517" t="s">
        <v>181</v>
      </c>
      <c r="AA27" s="497"/>
      <c r="AB27" s="497"/>
      <c r="AC27" s="497"/>
      <c r="AD27" s="497"/>
      <c r="AE27" s="497"/>
      <c r="AF27" s="497"/>
      <c r="AG27" s="498"/>
      <c r="AH27" s="518" t="s">
        <v>138</v>
      </c>
      <c r="AI27" s="519"/>
      <c r="AJ27" s="519"/>
      <c r="AK27" s="519"/>
      <c r="AL27" s="561"/>
      <c r="AM27" s="518" t="s">
        <v>138</v>
      </c>
      <c r="AN27" s="519"/>
      <c r="AO27" s="519"/>
      <c r="AP27" s="519"/>
      <c r="AQ27" s="519"/>
      <c r="AR27" s="561"/>
      <c r="AS27" s="518" t="s">
        <v>138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2650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49</v>
      </c>
      <c r="BD28" s="428"/>
      <c r="BE28" s="428"/>
      <c r="BF28" s="428"/>
      <c r="BG28" s="428"/>
      <c r="BH28" s="428"/>
      <c r="BI28" s="428"/>
      <c r="BJ28" s="428"/>
      <c r="BK28" s="428"/>
      <c r="BL28" s="428"/>
      <c r="BM28" s="429"/>
      <c r="BN28" s="430">
        <v>2094498</v>
      </c>
      <c r="BO28" s="431"/>
      <c r="BP28" s="431"/>
      <c r="BQ28" s="431"/>
      <c r="BR28" s="431"/>
      <c r="BS28" s="431"/>
      <c r="BT28" s="431"/>
      <c r="BU28" s="432"/>
      <c r="BV28" s="430">
        <v>1988871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2540</v>
      </c>
      <c r="R29" s="519"/>
      <c r="S29" s="519"/>
      <c r="T29" s="519"/>
      <c r="U29" s="519"/>
      <c r="V29" s="561"/>
      <c r="W29" s="621"/>
      <c r="X29" s="622"/>
      <c r="Y29" s="623"/>
      <c r="Z29" s="517" t="s">
        <v>187</v>
      </c>
      <c r="AA29" s="497"/>
      <c r="AB29" s="497"/>
      <c r="AC29" s="497"/>
      <c r="AD29" s="497"/>
      <c r="AE29" s="497"/>
      <c r="AF29" s="497"/>
      <c r="AG29" s="498"/>
      <c r="AH29" s="518">
        <v>178</v>
      </c>
      <c r="AI29" s="519"/>
      <c r="AJ29" s="519"/>
      <c r="AK29" s="519"/>
      <c r="AL29" s="561"/>
      <c r="AM29" s="518">
        <v>542722</v>
      </c>
      <c r="AN29" s="519"/>
      <c r="AO29" s="519"/>
      <c r="AP29" s="519"/>
      <c r="AQ29" s="519"/>
      <c r="AR29" s="561"/>
      <c r="AS29" s="518">
        <v>3049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351</v>
      </c>
      <c r="BO29" s="468"/>
      <c r="BP29" s="468"/>
      <c r="BQ29" s="468"/>
      <c r="BR29" s="468"/>
      <c r="BS29" s="468"/>
      <c r="BT29" s="468"/>
      <c r="BU29" s="469"/>
      <c r="BV29" s="467">
        <v>351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345178</v>
      </c>
      <c r="BO30" s="644"/>
      <c r="BP30" s="644"/>
      <c r="BQ30" s="644"/>
      <c r="BR30" s="644"/>
      <c r="BS30" s="644"/>
      <c r="BT30" s="644"/>
      <c r="BU30" s="645"/>
      <c r="BV30" s="643">
        <v>423761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安芸地区衛生施設管理組合（一般会計）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安芸地区衛生施設管理組合（安芸地区広域ごみ焼却場事業特別会計）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広島県市町総合事務組合（一般会計）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広島県海田高等学校財産組合（一般会計）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385UANlUKvRngyJEWFaN+Rx+FSpXZTIGWN2R53W/yvIb4niUoHTmgJgKo31hj2g4PP9ca0uo3qRM0xaWtnDmg==" saltValue="x+IbXq+n1DFli/T2wUqW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4309694</v>
      </c>
      <c r="S5" s="673"/>
      <c r="T5" s="673"/>
      <c r="U5" s="673"/>
      <c r="V5" s="673"/>
      <c r="W5" s="673"/>
      <c r="X5" s="673"/>
      <c r="Y5" s="674"/>
      <c r="Z5" s="675">
        <v>36.200000000000003</v>
      </c>
      <c r="AA5" s="675"/>
      <c r="AB5" s="675"/>
      <c r="AC5" s="675"/>
      <c r="AD5" s="676">
        <v>4309694</v>
      </c>
      <c r="AE5" s="676"/>
      <c r="AF5" s="676"/>
      <c r="AG5" s="676"/>
      <c r="AH5" s="676"/>
      <c r="AI5" s="676"/>
      <c r="AJ5" s="676"/>
      <c r="AK5" s="676"/>
      <c r="AL5" s="677">
        <v>70.900000000000006</v>
      </c>
      <c r="AM5" s="678"/>
      <c r="AN5" s="678"/>
      <c r="AO5" s="679"/>
      <c r="AP5" s="669" t="s">
        <v>225</v>
      </c>
      <c r="AQ5" s="670"/>
      <c r="AR5" s="670"/>
      <c r="AS5" s="670"/>
      <c r="AT5" s="670"/>
      <c r="AU5" s="670"/>
      <c r="AV5" s="670"/>
      <c r="AW5" s="670"/>
      <c r="AX5" s="670"/>
      <c r="AY5" s="670"/>
      <c r="AZ5" s="670"/>
      <c r="BA5" s="670"/>
      <c r="BB5" s="670"/>
      <c r="BC5" s="670"/>
      <c r="BD5" s="670"/>
      <c r="BE5" s="670"/>
      <c r="BF5" s="671"/>
      <c r="BG5" s="683">
        <v>4309694</v>
      </c>
      <c r="BH5" s="684"/>
      <c r="BI5" s="684"/>
      <c r="BJ5" s="684"/>
      <c r="BK5" s="684"/>
      <c r="BL5" s="684"/>
      <c r="BM5" s="684"/>
      <c r="BN5" s="685"/>
      <c r="BO5" s="686">
        <v>100</v>
      </c>
      <c r="BP5" s="686"/>
      <c r="BQ5" s="686"/>
      <c r="BR5" s="686"/>
      <c r="BS5" s="687">
        <v>25112</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55074</v>
      </c>
      <c r="S6" s="684"/>
      <c r="T6" s="684"/>
      <c r="U6" s="684"/>
      <c r="V6" s="684"/>
      <c r="W6" s="684"/>
      <c r="X6" s="684"/>
      <c r="Y6" s="685"/>
      <c r="Z6" s="686">
        <v>0.5</v>
      </c>
      <c r="AA6" s="686"/>
      <c r="AB6" s="686"/>
      <c r="AC6" s="686"/>
      <c r="AD6" s="687">
        <v>55074</v>
      </c>
      <c r="AE6" s="687"/>
      <c r="AF6" s="687"/>
      <c r="AG6" s="687"/>
      <c r="AH6" s="687"/>
      <c r="AI6" s="687"/>
      <c r="AJ6" s="687"/>
      <c r="AK6" s="687"/>
      <c r="AL6" s="688">
        <v>0.9</v>
      </c>
      <c r="AM6" s="689"/>
      <c r="AN6" s="689"/>
      <c r="AO6" s="690"/>
      <c r="AP6" s="680" t="s">
        <v>230</v>
      </c>
      <c r="AQ6" s="681"/>
      <c r="AR6" s="681"/>
      <c r="AS6" s="681"/>
      <c r="AT6" s="681"/>
      <c r="AU6" s="681"/>
      <c r="AV6" s="681"/>
      <c r="AW6" s="681"/>
      <c r="AX6" s="681"/>
      <c r="AY6" s="681"/>
      <c r="AZ6" s="681"/>
      <c r="BA6" s="681"/>
      <c r="BB6" s="681"/>
      <c r="BC6" s="681"/>
      <c r="BD6" s="681"/>
      <c r="BE6" s="681"/>
      <c r="BF6" s="682"/>
      <c r="BG6" s="683">
        <v>4309694</v>
      </c>
      <c r="BH6" s="684"/>
      <c r="BI6" s="684"/>
      <c r="BJ6" s="684"/>
      <c r="BK6" s="684"/>
      <c r="BL6" s="684"/>
      <c r="BM6" s="684"/>
      <c r="BN6" s="685"/>
      <c r="BO6" s="686">
        <v>100</v>
      </c>
      <c r="BP6" s="686"/>
      <c r="BQ6" s="686"/>
      <c r="BR6" s="686"/>
      <c r="BS6" s="687">
        <v>25112</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105394</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105368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4524</v>
      </c>
      <c r="S7" s="684"/>
      <c r="T7" s="684"/>
      <c r="U7" s="684"/>
      <c r="V7" s="684"/>
      <c r="W7" s="684"/>
      <c r="X7" s="684"/>
      <c r="Y7" s="685"/>
      <c r="Z7" s="686">
        <v>0</v>
      </c>
      <c r="AA7" s="686"/>
      <c r="AB7" s="686"/>
      <c r="AC7" s="686"/>
      <c r="AD7" s="687">
        <v>4524</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2002757</v>
      </c>
      <c r="BH7" s="684"/>
      <c r="BI7" s="684"/>
      <c r="BJ7" s="684"/>
      <c r="BK7" s="684"/>
      <c r="BL7" s="684"/>
      <c r="BM7" s="684"/>
      <c r="BN7" s="685"/>
      <c r="BO7" s="686">
        <v>46.5</v>
      </c>
      <c r="BP7" s="686"/>
      <c r="BQ7" s="686"/>
      <c r="BR7" s="686"/>
      <c r="BS7" s="687">
        <v>25112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1425642</v>
      </c>
      <c r="CS7" s="684"/>
      <c r="CT7" s="684"/>
      <c r="CU7" s="684"/>
      <c r="CV7" s="684"/>
      <c r="CW7" s="684"/>
      <c r="CX7" s="684"/>
      <c r="CY7" s="685"/>
      <c r="CZ7" s="686">
        <v>12.6</v>
      </c>
      <c r="DA7" s="686"/>
      <c r="DB7" s="686"/>
      <c r="DC7" s="686"/>
      <c r="DD7" s="692">
        <v>409302</v>
      </c>
      <c r="DE7" s="684"/>
      <c r="DF7" s="684"/>
      <c r="DG7" s="684"/>
      <c r="DH7" s="684"/>
      <c r="DI7" s="684"/>
      <c r="DJ7" s="684"/>
      <c r="DK7" s="684"/>
      <c r="DL7" s="684"/>
      <c r="DM7" s="684"/>
      <c r="DN7" s="684"/>
      <c r="DO7" s="684"/>
      <c r="DP7" s="685"/>
      <c r="DQ7" s="692">
        <v>924201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19723</v>
      </c>
      <c r="S8" s="684"/>
      <c r="T8" s="684"/>
      <c r="U8" s="684"/>
      <c r="V8" s="684"/>
      <c r="W8" s="684"/>
      <c r="X8" s="684"/>
      <c r="Y8" s="685"/>
      <c r="Z8" s="686">
        <v>0.2</v>
      </c>
      <c r="AA8" s="686"/>
      <c r="AB8" s="686"/>
      <c r="AC8" s="686"/>
      <c r="AD8" s="687">
        <v>19723</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54603</v>
      </c>
      <c r="BH8" s="684"/>
      <c r="BI8" s="684"/>
      <c r="BJ8" s="684"/>
      <c r="BK8" s="684"/>
      <c r="BL8" s="684"/>
      <c r="BM8" s="684"/>
      <c r="BN8" s="685"/>
      <c r="BO8" s="686">
        <v>1.3</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4432142</v>
      </c>
      <c r="CS8" s="684"/>
      <c r="CT8" s="684"/>
      <c r="CU8" s="684"/>
      <c r="CV8" s="684"/>
      <c r="CW8" s="684"/>
      <c r="CX8" s="684"/>
      <c r="CY8" s="685"/>
      <c r="CZ8" s="686">
        <v>39</v>
      </c>
      <c r="DA8" s="686"/>
      <c r="DB8" s="686"/>
      <c r="DC8" s="686"/>
      <c r="DD8" s="692">
        <v>356590</v>
      </c>
      <c r="DE8" s="684"/>
      <c r="DF8" s="684"/>
      <c r="DG8" s="684"/>
      <c r="DH8" s="684"/>
      <c r="DI8" s="684"/>
      <c r="DJ8" s="684"/>
      <c r="DK8" s="684"/>
      <c r="DL8" s="684"/>
      <c r="DM8" s="684"/>
      <c r="DN8" s="684"/>
      <c r="DO8" s="684"/>
      <c r="DP8" s="685"/>
      <c r="DQ8" s="692">
        <v>2025469</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10360</v>
      </c>
      <c r="S9" s="684"/>
      <c r="T9" s="684"/>
      <c r="U9" s="684"/>
      <c r="V9" s="684"/>
      <c r="W9" s="684"/>
      <c r="X9" s="684"/>
      <c r="Y9" s="685"/>
      <c r="Z9" s="686">
        <v>0.1</v>
      </c>
      <c r="AA9" s="686"/>
      <c r="AB9" s="686"/>
      <c r="AC9" s="686"/>
      <c r="AD9" s="687">
        <v>10360</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1662619</v>
      </c>
      <c r="BH9" s="684"/>
      <c r="BI9" s="684"/>
      <c r="BJ9" s="684"/>
      <c r="BK9" s="684"/>
      <c r="BL9" s="684"/>
      <c r="BM9" s="684"/>
      <c r="BN9" s="685"/>
      <c r="BO9" s="686">
        <v>38.6</v>
      </c>
      <c r="BP9" s="686"/>
      <c r="BQ9" s="686"/>
      <c r="BR9" s="686"/>
      <c r="BS9" s="692" t="s">
        <v>232</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782318</v>
      </c>
      <c r="CS9" s="684"/>
      <c r="CT9" s="684"/>
      <c r="CU9" s="684"/>
      <c r="CV9" s="684"/>
      <c r="CW9" s="684"/>
      <c r="CX9" s="684"/>
      <c r="CY9" s="685"/>
      <c r="CZ9" s="686">
        <v>6.9</v>
      </c>
      <c r="DA9" s="686"/>
      <c r="DB9" s="686"/>
      <c r="DC9" s="686"/>
      <c r="DD9" s="692" t="s">
        <v>238</v>
      </c>
      <c r="DE9" s="684"/>
      <c r="DF9" s="684"/>
      <c r="DG9" s="684"/>
      <c r="DH9" s="684"/>
      <c r="DI9" s="684"/>
      <c r="DJ9" s="684"/>
      <c r="DK9" s="684"/>
      <c r="DL9" s="684"/>
      <c r="DM9" s="684"/>
      <c r="DN9" s="684"/>
      <c r="DO9" s="684"/>
      <c r="DP9" s="685"/>
      <c r="DQ9" s="692">
        <v>684390</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238</v>
      </c>
      <c r="AA10" s="686"/>
      <c r="AB10" s="686"/>
      <c r="AC10" s="686"/>
      <c r="AD10" s="687" t="s">
        <v>232</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89033</v>
      </c>
      <c r="BH10" s="684"/>
      <c r="BI10" s="684"/>
      <c r="BJ10" s="684"/>
      <c r="BK10" s="684"/>
      <c r="BL10" s="684"/>
      <c r="BM10" s="684"/>
      <c r="BN10" s="685"/>
      <c r="BO10" s="686">
        <v>2.1</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33000</v>
      </c>
      <c r="CS10" s="684"/>
      <c r="CT10" s="684"/>
      <c r="CU10" s="684"/>
      <c r="CV10" s="684"/>
      <c r="CW10" s="684"/>
      <c r="CX10" s="684"/>
      <c r="CY10" s="685"/>
      <c r="CZ10" s="686">
        <v>0.3</v>
      </c>
      <c r="DA10" s="686"/>
      <c r="DB10" s="686"/>
      <c r="DC10" s="686"/>
      <c r="DD10" s="692" t="s">
        <v>232</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526207</v>
      </c>
      <c r="S11" s="684"/>
      <c r="T11" s="684"/>
      <c r="U11" s="684"/>
      <c r="V11" s="684"/>
      <c r="W11" s="684"/>
      <c r="X11" s="684"/>
      <c r="Y11" s="685"/>
      <c r="Z11" s="688">
        <v>4.4000000000000004</v>
      </c>
      <c r="AA11" s="689"/>
      <c r="AB11" s="689"/>
      <c r="AC11" s="701"/>
      <c r="AD11" s="692">
        <v>526207</v>
      </c>
      <c r="AE11" s="684"/>
      <c r="AF11" s="684"/>
      <c r="AG11" s="684"/>
      <c r="AH11" s="684"/>
      <c r="AI11" s="684"/>
      <c r="AJ11" s="684"/>
      <c r="AK11" s="685"/>
      <c r="AL11" s="688">
        <v>8.6999999999999993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196502</v>
      </c>
      <c r="BH11" s="684"/>
      <c r="BI11" s="684"/>
      <c r="BJ11" s="684"/>
      <c r="BK11" s="684"/>
      <c r="BL11" s="684"/>
      <c r="BM11" s="684"/>
      <c r="BN11" s="685"/>
      <c r="BO11" s="686">
        <v>4.5999999999999996</v>
      </c>
      <c r="BP11" s="686"/>
      <c r="BQ11" s="686"/>
      <c r="BR11" s="686"/>
      <c r="BS11" s="692">
        <v>25112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25704</v>
      </c>
      <c r="CS11" s="684"/>
      <c r="CT11" s="684"/>
      <c r="CU11" s="684"/>
      <c r="CV11" s="684"/>
      <c r="CW11" s="684"/>
      <c r="CX11" s="684"/>
      <c r="CY11" s="685"/>
      <c r="CZ11" s="686">
        <v>0.2</v>
      </c>
      <c r="DA11" s="686"/>
      <c r="DB11" s="686"/>
      <c r="DC11" s="686"/>
      <c r="DD11" s="692">
        <v>7691</v>
      </c>
      <c r="DE11" s="684"/>
      <c r="DF11" s="684"/>
      <c r="DG11" s="684"/>
      <c r="DH11" s="684"/>
      <c r="DI11" s="684"/>
      <c r="DJ11" s="684"/>
      <c r="DK11" s="684"/>
      <c r="DL11" s="684"/>
      <c r="DM11" s="684"/>
      <c r="DN11" s="684"/>
      <c r="DO11" s="684"/>
      <c r="DP11" s="685"/>
      <c r="DQ11" s="692">
        <v>22551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238</v>
      </c>
      <c r="S12" s="684"/>
      <c r="T12" s="684"/>
      <c r="U12" s="684"/>
      <c r="V12" s="684"/>
      <c r="W12" s="684"/>
      <c r="X12" s="684"/>
      <c r="Y12" s="685"/>
      <c r="Z12" s="686" t="s">
        <v>238</v>
      </c>
      <c r="AA12" s="686"/>
      <c r="AB12" s="686"/>
      <c r="AC12" s="686"/>
      <c r="AD12" s="687" t="s">
        <v>238</v>
      </c>
      <c r="AE12" s="687"/>
      <c r="AF12" s="687"/>
      <c r="AG12" s="687"/>
      <c r="AH12" s="687"/>
      <c r="AI12" s="687"/>
      <c r="AJ12" s="687"/>
      <c r="AK12" s="687"/>
      <c r="AL12" s="688" t="s">
        <v>232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2048602</v>
      </c>
      <c r="BH12" s="684"/>
      <c r="BI12" s="684"/>
      <c r="BJ12" s="684"/>
      <c r="BK12" s="684"/>
      <c r="BL12" s="684"/>
      <c r="BM12" s="684"/>
      <c r="BN12" s="685"/>
      <c r="BO12" s="686">
        <v>47.5</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129100</v>
      </c>
      <c r="CS12" s="684"/>
      <c r="CT12" s="684"/>
      <c r="CU12" s="684"/>
      <c r="CV12" s="684"/>
      <c r="CW12" s="684"/>
      <c r="CX12" s="684"/>
      <c r="CY12" s="685"/>
      <c r="CZ12" s="686">
        <v>1.1000000000000001</v>
      </c>
      <c r="DA12" s="686"/>
      <c r="DB12" s="686"/>
      <c r="DC12" s="686"/>
      <c r="DD12" s="692" t="s">
        <v>232</v>
      </c>
      <c r="DE12" s="684"/>
      <c r="DF12" s="684"/>
      <c r="DG12" s="684"/>
      <c r="DH12" s="684"/>
      <c r="DI12" s="684"/>
      <c r="DJ12" s="684"/>
      <c r="DK12" s="684"/>
      <c r="DL12" s="684"/>
      <c r="DM12" s="684"/>
      <c r="DN12" s="684"/>
      <c r="DO12" s="684"/>
      <c r="DP12" s="685"/>
      <c r="DQ12" s="692">
        <v>5932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2041968</v>
      </c>
      <c r="BH13" s="684"/>
      <c r="BI13" s="684"/>
      <c r="BJ13" s="684"/>
      <c r="BK13" s="684"/>
      <c r="BL13" s="684"/>
      <c r="BM13" s="684"/>
      <c r="BN13" s="685"/>
      <c r="BO13" s="686">
        <v>47.4</v>
      </c>
      <c r="BP13" s="686"/>
      <c r="BQ13" s="686"/>
      <c r="BR13" s="686"/>
      <c r="BS13" s="692" t="s">
        <v>238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1032457</v>
      </c>
      <c r="CS13" s="684"/>
      <c r="CT13" s="684"/>
      <c r="CU13" s="684"/>
      <c r="CV13" s="684"/>
      <c r="CW13" s="684"/>
      <c r="CX13" s="684"/>
      <c r="CY13" s="685"/>
      <c r="CZ13" s="686">
        <v>9.1</v>
      </c>
      <c r="DA13" s="686"/>
      <c r="DB13" s="686"/>
      <c r="DC13" s="686"/>
      <c r="DD13" s="692">
        <v>469091</v>
      </c>
      <c r="DE13" s="684"/>
      <c r="DF13" s="684"/>
      <c r="DG13" s="684"/>
      <c r="DH13" s="684"/>
      <c r="DI13" s="684"/>
      <c r="DJ13" s="684"/>
      <c r="DK13" s="684"/>
      <c r="DL13" s="684"/>
      <c r="DM13" s="684"/>
      <c r="DN13" s="684"/>
      <c r="DO13" s="684"/>
      <c r="DP13" s="685"/>
      <c r="DQ13" s="692">
        <v>649520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10398</v>
      </c>
      <c r="S14" s="684"/>
      <c r="T14" s="684"/>
      <c r="U14" s="684"/>
      <c r="V14" s="684"/>
      <c r="W14" s="684"/>
      <c r="X14" s="684"/>
      <c r="Y14" s="685"/>
      <c r="Z14" s="686">
        <v>0.1</v>
      </c>
      <c r="AA14" s="686"/>
      <c r="AB14" s="686"/>
      <c r="AC14" s="686"/>
      <c r="AD14" s="687">
        <v>10398</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62787</v>
      </c>
      <c r="BH14" s="684"/>
      <c r="BI14" s="684"/>
      <c r="BJ14" s="684"/>
      <c r="BK14" s="684"/>
      <c r="BL14" s="684"/>
      <c r="BM14" s="684"/>
      <c r="BN14" s="685"/>
      <c r="BO14" s="686">
        <v>1.5</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387589</v>
      </c>
      <c r="CS14" s="684"/>
      <c r="CT14" s="684"/>
      <c r="CU14" s="684"/>
      <c r="CV14" s="684"/>
      <c r="CW14" s="684"/>
      <c r="CX14" s="684"/>
      <c r="CY14" s="685"/>
      <c r="CZ14" s="686">
        <v>3.4</v>
      </c>
      <c r="DA14" s="686"/>
      <c r="DB14" s="686"/>
      <c r="DC14" s="686"/>
      <c r="DD14" s="692">
        <v>18855</v>
      </c>
      <c r="DE14" s="684"/>
      <c r="DF14" s="684"/>
      <c r="DG14" s="684"/>
      <c r="DH14" s="684"/>
      <c r="DI14" s="684"/>
      <c r="DJ14" s="684"/>
      <c r="DK14" s="684"/>
      <c r="DL14" s="684"/>
      <c r="DM14" s="684"/>
      <c r="DN14" s="684"/>
      <c r="DO14" s="684"/>
      <c r="DP14" s="685"/>
      <c r="DQ14" s="692">
        <v>357318</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238</v>
      </c>
      <c r="AA15" s="686"/>
      <c r="AB15" s="686"/>
      <c r="AC15" s="686"/>
      <c r="AD15" s="687" t="s">
        <v>238</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195548</v>
      </c>
      <c r="BH15" s="684"/>
      <c r="BI15" s="684"/>
      <c r="BJ15" s="684"/>
      <c r="BK15" s="684"/>
      <c r="BL15" s="684"/>
      <c r="BM15" s="684"/>
      <c r="BN15" s="685"/>
      <c r="BO15" s="686">
        <v>4.5</v>
      </c>
      <c r="BP15" s="686"/>
      <c r="BQ15" s="686"/>
      <c r="BR15" s="686"/>
      <c r="BS15" s="692" t="s">
        <v>238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1743877</v>
      </c>
      <c r="CS15" s="684"/>
      <c r="CT15" s="684"/>
      <c r="CU15" s="684"/>
      <c r="CV15" s="684"/>
      <c r="CW15" s="684"/>
      <c r="CX15" s="684"/>
      <c r="CY15" s="685"/>
      <c r="CZ15" s="686">
        <v>15.4</v>
      </c>
      <c r="DA15" s="686"/>
      <c r="DB15" s="686"/>
      <c r="DC15" s="686"/>
      <c r="DD15" s="692">
        <v>1062217</v>
      </c>
      <c r="DE15" s="684"/>
      <c r="DF15" s="684"/>
      <c r="DG15" s="684"/>
      <c r="DH15" s="684"/>
      <c r="DI15" s="684"/>
      <c r="DJ15" s="684"/>
      <c r="DK15" s="684"/>
      <c r="DL15" s="684"/>
      <c r="DM15" s="684"/>
      <c r="DN15" s="684"/>
      <c r="DO15" s="684"/>
      <c r="DP15" s="685"/>
      <c r="DQ15" s="692">
        <v>919133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2949</v>
      </c>
      <c r="S16" s="684"/>
      <c r="T16" s="684"/>
      <c r="U16" s="684"/>
      <c r="V16" s="684"/>
      <c r="W16" s="684"/>
      <c r="X16" s="684"/>
      <c r="Y16" s="685"/>
      <c r="Z16" s="686">
        <v>0</v>
      </c>
      <c r="AA16" s="686"/>
      <c r="AB16" s="686"/>
      <c r="AC16" s="686"/>
      <c r="AD16" s="687">
        <v>2949</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232</v>
      </c>
      <c r="BP16" s="686"/>
      <c r="BQ16" s="686"/>
      <c r="BR16" s="686"/>
      <c r="BS16" s="692" t="s">
        <v>238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318583</v>
      </c>
      <c r="CS16" s="684"/>
      <c r="CT16" s="684"/>
      <c r="CU16" s="684"/>
      <c r="CV16" s="684"/>
      <c r="CW16" s="684"/>
      <c r="CX16" s="684"/>
      <c r="CY16" s="685"/>
      <c r="CZ16" s="686">
        <v>2.8</v>
      </c>
      <c r="DA16" s="686"/>
      <c r="DB16" s="686"/>
      <c r="DC16" s="686"/>
      <c r="DD16" s="692" t="s">
        <v>232</v>
      </c>
      <c r="DE16" s="684"/>
      <c r="DF16" s="684"/>
      <c r="DG16" s="684"/>
      <c r="DH16" s="684"/>
      <c r="DI16" s="684"/>
      <c r="DJ16" s="684"/>
      <c r="DK16" s="684"/>
      <c r="DL16" s="684"/>
      <c r="DM16" s="684"/>
      <c r="DN16" s="684"/>
      <c r="DO16" s="684"/>
      <c r="DP16" s="685"/>
      <c r="DQ16" s="692">
        <v>14563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84947</v>
      </c>
      <c r="S17" s="684"/>
      <c r="T17" s="684"/>
      <c r="U17" s="684"/>
      <c r="V17" s="684"/>
      <c r="W17" s="684"/>
      <c r="X17" s="684"/>
      <c r="Y17" s="685"/>
      <c r="Z17" s="686">
        <v>0.7</v>
      </c>
      <c r="AA17" s="686"/>
      <c r="AB17" s="686"/>
      <c r="AC17" s="686"/>
      <c r="AD17" s="687">
        <v>84947</v>
      </c>
      <c r="AE17" s="687"/>
      <c r="AF17" s="687"/>
      <c r="AG17" s="687"/>
      <c r="AH17" s="687"/>
      <c r="AI17" s="687"/>
      <c r="AJ17" s="687"/>
      <c r="AK17" s="687"/>
      <c r="AL17" s="688">
        <v>1.4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936540</v>
      </c>
      <c r="CS17" s="684"/>
      <c r="CT17" s="684"/>
      <c r="CU17" s="684"/>
      <c r="CV17" s="684"/>
      <c r="CW17" s="684"/>
      <c r="CX17" s="684"/>
      <c r="CY17" s="685"/>
      <c r="CZ17" s="686">
        <v>8.1999999999999993</v>
      </c>
      <c r="DA17" s="686"/>
      <c r="DB17" s="686"/>
      <c r="DC17" s="686"/>
      <c r="DD17" s="692" t="s">
        <v>232</v>
      </c>
      <c r="DE17" s="684"/>
      <c r="DF17" s="684"/>
      <c r="DG17" s="684"/>
      <c r="DH17" s="684"/>
      <c r="DI17" s="684"/>
      <c r="DJ17" s="684"/>
      <c r="DK17" s="684"/>
      <c r="DL17" s="684"/>
      <c r="DM17" s="684"/>
      <c r="DN17" s="684"/>
      <c r="DO17" s="684"/>
      <c r="DP17" s="685"/>
      <c r="DQ17" s="692">
        <v>936540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35635</v>
      </c>
      <c r="S18" s="684"/>
      <c r="T18" s="684"/>
      <c r="U18" s="684"/>
      <c r="V18" s="684"/>
      <c r="W18" s="684"/>
      <c r="X18" s="684"/>
      <c r="Y18" s="685"/>
      <c r="Z18" s="686">
        <v>0.3</v>
      </c>
      <c r="AA18" s="686"/>
      <c r="AB18" s="686"/>
      <c r="AC18" s="686"/>
      <c r="AD18" s="687">
        <v>35635</v>
      </c>
      <c r="AE18" s="687"/>
      <c r="AF18" s="687"/>
      <c r="AG18" s="687"/>
      <c r="AH18" s="687"/>
      <c r="AI18" s="687"/>
      <c r="AJ18" s="687"/>
      <c r="AK18" s="687"/>
      <c r="AL18" s="688">
        <v>0.6</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238</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1405</v>
      </c>
      <c r="S19" s="684"/>
      <c r="T19" s="684"/>
      <c r="U19" s="684"/>
      <c r="V19" s="684"/>
      <c r="W19" s="684"/>
      <c r="X19" s="684"/>
      <c r="Y19" s="685"/>
      <c r="Z19" s="686">
        <v>0</v>
      </c>
      <c r="AA19" s="686"/>
      <c r="AB19" s="686"/>
      <c r="AC19" s="686"/>
      <c r="AD19" s="687">
        <v>1405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232</v>
      </c>
      <c r="BH19" s="684"/>
      <c r="BI19" s="684"/>
      <c r="BJ19" s="684"/>
      <c r="BK19" s="684"/>
      <c r="BL19" s="684"/>
      <c r="BM19" s="684"/>
      <c r="BN19" s="685"/>
      <c r="BO19" s="686" t="s">
        <v>238</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238</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499</v>
      </c>
      <c r="S20" s="684"/>
      <c r="T20" s="684"/>
      <c r="U20" s="684"/>
      <c r="V20" s="684"/>
      <c r="W20" s="684"/>
      <c r="X20" s="684"/>
      <c r="Y20" s="685"/>
      <c r="Z20" s="686">
        <v>0</v>
      </c>
      <c r="AA20" s="686"/>
      <c r="AB20" s="686"/>
      <c r="AC20" s="686"/>
      <c r="AD20" s="687">
        <v>499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238</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11352346</v>
      </c>
      <c r="CS20" s="684"/>
      <c r="CT20" s="684"/>
      <c r="CU20" s="684"/>
      <c r="CV20" s="684"/>
      <c r="CW20" s="684"/>
      <c r="CX20" s="684"/>
      <c r="CY20" s="685"/>
      <c r="CZ20" s="686">
        <v>100</v>
      </c>
      <c r="DA20" s="686"/>
      <c r="DB20" s="686"/>
      <c r="DC20" s="686"/>
      <c r="DD20" s="692">
        <v>2323746</v>
      </c>
      <c r="DE20" s="684"/>
      <c r="DF20" s="684"/>
      <c r="DG20" s="684"/>
      <c r="DH20" s="684"/>
      <c r="DI20" s="684"/>
      <c r="DJ20" s="684"/>
      <c r="DK20" s="684"/>
      <c r="DL20" s="684"/>
      <c r="DM20" s="684"/>
      <c r="DN20" s="684"/>
      <c r="DO20" s="684"/>
      <c r="DP20" s="685"/>
      <c r="DQ20" s="692">
        <v>6644985</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47408</v>
      </c>
      <c r="S21" s="684"/>
      <c r="T21" s="684"/>
      <c r="U21" s="684"/>
      <c r="V21" s="684"/>
      <c r="W21" s="684"/>
      <c r="X21" s="684"/>
      <c r="Y21" s="685"/>
      <c r="Z21" s="686">
        <v>0.4</v>
      </c>
      <c r="AA21" s="686"/>
      <c r="AB21" s="686"/>
      <c r="AC21" s="686"/>
      <c r="AD21" s="687">
        <v>47408</v>
      </c>
      <c r="AE21" s="687"/>
      <c r="AF21" s="687"/>
      <c r="AG21" s="687"/>
      <c r="AH21" s="687"/>
      <c r="AI21" s="687"/>
      <c r="AJ21" s="687"/>
      <c r="AK21" s="687"/>
      <c r="AL21" s="688">
        <v>0.8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232</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1094092</v>
      </c>
      <c r="S22" s="684"/>
      <c r="T22" s="684"/>
      <c r="U22" s="684"/>
      <c r="V22" s="684"/>
      <c r="W22" s="684"/>
      <c r="X22" s="684"/>
      <c r="Y22" s="685"/>
      <c r="Z22" s="686">
        <v>9.1999999999999993</v>
      </c>
      <c r="AA22" s="686"/>
      <c r="AB22" s="686"/>
      <c r="AC22" s="686"/>
      <c r="AD22" s="687">
        <v>973683</v>
      </c>
      <c r="AE22" s="687"/>
      <c r="AF22" s="687"/>
      <c r="AG22" s="687"/>
      <c r="AH22" s="687"/>
      <c r="AI22" s="687"/>
      <c r="AJ22" s="687"/>
      <c r="AK22" s="687"/>
      <c r="AL22" s="688">
        <v>16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973683</v>
      </c>
      <c r="S23" s="684"/>
      <c r="T23" s="684"/>
      <c r="U23" s="684"/>
      <c r="V23" s="684"/>
      <c r="W23" s="684"/>
      <c r="X23" s="684"/>
      <c r="Y23" s="685"/>
      <c r="Z23" s="686">
        <v>8.1999999999999993</v>
      </c>
      <c r="AA23" s="686"/>
      <c r="AB23" s="686"/>
      <c r="AC23" s="686"/>
      <c r="AD23" s="687">
        <v>973683</v>
      </c>
      <c r="AE23" s="687"/>
      <c r="AF23" s="687"/>
      <c r="AG23" s="687"/>
      <c r="AH23" s="687"/>
      <c r="AI23" s="687"/>
      <c r="AJ23" s="687"/>
      <c r="AK23" s="687"/>
      <c r="AL23" s="688">
        <v>16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120409</v>
      </c>
      <c r="S24" s="684"/>
      <c r="T24" s="684"/>
      <c r="U24" s="684"/>
      <c r="V24" s="684"/>
      <c r="W24" s="684"/>
      <c r="X24" s="684"/>
      <c r="Y24" s="685"/>
      <c r="Z24" s="686">
        <v>1</v>
      </c>
      <c r="AA24" s="686"/>
      <c r="AB24" s="686"/>
      <c r="AC24" s="686"/>
      <c r="AD24" s="687" t="s">
        <v>232</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4985016</v>
      </c>
      <c r="CS24" s="673"/>
      <c r="CT24" s="673"/>
      <c r="CU24" s="673"/>
      <c r="CV24" s="673"/>
      <c r="CW24" s="673"/>
      <c r="CX24" s="673"/>
      <c r="CY24" s="674"/>
      <c r="CZ24" s="677">
        <v>43.9</v>
      </c>
      <c r="DA24" s="678"/>
      <c r="DB24" s="678"/>
      <c r="DC24" s="697"/>
      <c r="DD24" s="722">
        <v>3080029</v>
      </c>
      <c r="DE24" s="673"/>
      <c r="DF24" s="673"/>
      <c r="DG24" s="673"/>
      <c r="DH24" s="673"/>
      <c r="DI24" s="673"/>
      <c r="DJ24" s="673"/>
      <c r="DK24" s="674"/>
      <c r="DL24" s="722">
        <v>3070468</v>
      </c>
      <c r="DM24" s="673"/>
      <c r="DN24" s="673"/>
      <c r="DO24" s="673"/>
      <c r="DP24" s="673"/>
      <c r="DQ24" s="673"/>
      <c r="DR24" s="673"/>
      <c r="DS24" s="673"/>
      <c r="DT24" s="673"/>
      <c r="DU24" s="673"/>
      <c r="DV24" s="674"/>
      <c r="DW24" s="677">
        <v>47.4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238</v>
      </c>
      <c r="AA25" s="686"/>
      <c r="AB25" s="686"/>
      <c r="AC25" s="686"/>
      <c r="AD25" s="687" t="s">
        <v>232</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238</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1471861</v>
      </c>
      <c r="CS25" s="719"/>
      <c r="CT25" s="719"/>
      <c r="CU25" s="719"/>
      <c r="CV25" s="719"/>
      <c r="CW25" s="719"/>
      <c r="CX25" s="719"/>
      <c r="CY25" s="720"/>
      <c r="CZ25" s="688">
        <v>13</v>
      </c>
      <c r="DA25" s="717"/>
      <c r="DB25" s="717"/>
      <c r="DC25" s="721"/>
      <c r="DD25" s="692">
        <v>1372643</v>
      </c>
      <c r="DE25" s="719"/>
      <c r="DF25" s="719"/>
      <c r="DG25" s="719"/>
      <c r="DH25" s="719"/>
      <c r="DI25" s="719"/>
      <c r="DJ25" s="719"/>
      <c r="DK25" s="720"/>
      <c r="DL25" s="692">
        <v>1370185</v>
      </c>
      <c r="DM25" s="719"/>
      <c r="DN25" s="719"/>
      <c r="DO25" s="719"/>
      <c r="DP25" s="719"/>
      <c r="DQ25" s="719"/>
      <c r="DR25" s="719"/>
      <c r="DS25" s="719"/>
      <c r="DT25" s="719"/>
      <c r="DU25" s="719"/>
      <c r="DV25" s="720"/>
      <c r="DW25" s="688">
        <v>21.2</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6117968</v>
      </c>
      <c r="S26" s="684"/>
      <c r="T26" s="684"/>
      <c r="U26" s="684"/>
      <c r="V26" s="684"/>
      <c r="W26" s="684"/>
      <c r="X26" s="684"/>
      <c r="Y26" s="685"/>
      <c r="Z26" s="686">
        <v>51.4</v>
      </c>
      <c r="AA26" s="686"/>
      <c r="AB26" s="686"/>
      <c r="AC26" s="686"/>
      <c r="AD26" s="687">
        <v>5997559</v>
      </c>
      <c r="AE26" s="687"/>
      <c r="AF26" s="687"/>
      <c r="AG26" s="687"/>
      <c r="AH26" s="687"/>
      <c r="AI26" s="687"/>
      <c r="AJ26" s="687"/>
      <c r="AK26" s="687"/>
      <c r="AL26" s="688">
        <v>98.7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238</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903546</v>
      </c>
      <c r="CS26" s="684"/>
      <c r="CT26" s="684"/>
      <c r="CU26" s="684"/>
      <c r="CV26" s="684"/>
      <c r="CW26" s="684"/>
      <c r="CX26" s="684"/>
      <c r="CY26" s="685"/>
      <c r="CZ26" s="688">
        <v>8</v>
      </c>
      <c r="DA26" s="717"/>
      <c r="DB26" s="717"/>
      <c r="DC26" s="721"/>
      <c r="DD26" s="692">
        <v>809425</v>
      </c>
      <c r="DE26" s="684"/>
      <c r="DF26" s="684"/>
      <c r="DG26" s="684"/>
      <c r="DH26" s="684"/>
      <c r="DI26" s="684"/>
      <c r="DJ26" s="684"/>
      <c r="DK26" s="685"/>
      <c r="DL26" s="692" t="s">
        <v>232</v>
      </c>
      <c r="DM26" s="684"/>
      <c r="DN26" s="684"/>
      <c r="DO26" s="684"/>
      <c r="DP26" s="684"/>
      <c r="DQ26" s="684"/>
      <c r="DR26" s="684"/>
      <c r="DS26" s="684"/>
      <c r="DT26" s="684"/>
      <c r="DU26" s="684"/>
      <c r="DV26" s="685"/>
      <c r="DW26" s="688" t="s">
        <v>238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4741</v>
      </c>
      <c r="S27" s="684"/>
      <c r="T27" s="684"/>
      <c r="U27" s="684"/>
      <c r="V27" s="684"/>
      <c r="W27" s="684"/>
      <c r="X27" s="684"/>
      <c r="Y27" s="685"/>
      <c r="Z27" s="686">
        <v>0</v>
      </c>
      <c r="AA27" s="686"/>
      <c r="AB27" s="686"/>
      <c r="AC27" s="686"/>
      <c r="AD27" s="687">
        <v>4741</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4309694</v>
      </c>
      <c r="BH27" s="684"/>
      <c r="BI27" s="684"/>
      <c r="BJ27" s="684"/>
      <c r="BK27" s="684"/>
      <c r="BL27" s="684"/>
      <c r="BM27" s="684"/>
      <c r="BN27" s="685"/>
      <c r="BO27" s="686">
        <v>100</v>
      </c>
      <c r="BP27" s="686"/>
      <c r="BQ27" s="686"/>
      <c r="BR27" s="686"/>
      <c r="BS27" s="692">
        <v>25112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2576615</v>
      </c>
      <c r="CS27" s="719"/>
      <c r="CT27" s="719"/>
      <c r="CU27" s="719"/>
      <c r="CV27" s="719"/>
      <c r="CW27" s="719"/>
      <c r="CX27" s="719"/>
      <c r="CY27" s="720"/>
      <c r="CZ27" s="688">
        <v>22.7</v>
      </c>
      <c r="DA27" s="717"/>
      <c r="DB27" s="717"/>
      <c r="DC27" s="721"/>
      <c r="DD27" s="692">
        <v>770846</v>
      </c>
      <c r="DE27" s="719"/>
      <c r="DF27" s="719"/>
      <c r="DG27" s="719"/>
      <c r="DH27" s="719"/>
      <c r="DI27" s="719"/>
      <c r="DJ27" s="719"/>
      <c r="DK27" s="720"/>
      <c r="DL27" s="692">
        <v>763743</v>
      </c>
      <c r="DM27" s="719"/>
      <c r="DN27" s="719"/>
      <c r="DO27" s="719"/>
      <c r="DP27" s="719"/>
      <c r="DQ27" s="719"/>
      <c r="DR27" s="719"/>
      <c r="DS27" s="719"/>
      <c r="DT27" s="719"/>
      <c r="DU27" s="719"/>
      <c r="DV27" s="720"/>
      <c r="DW27" s="688">
        <v>11.8</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126097</v>
      </c>
      <c r="S28" s="684"/>
      <c r="T28" s="684"/>
      <c r="U28" s="684"/>
      <c r="V28" s="684"/>
      <c r="W28" s="684"/>
      <c r="X28" s="684"/>
      <c r="Y28" s="685"/>
      <c r="Z28" s="686">
        <v>1.1000000000000001</v>
      </c>
      <c r="AA28" s="686"/>
      <c r="AB28" s="686"/>
      <c r="AC28" s="686"/>
      <c r="AD28" s="687">
        <v>11247</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936540</v>
      </c>
      <c r="CS28" s="684"/>
      <c r="CT28" s="684"/>
      <c r="CU28" s="684"/>
      <c r="CV28" s="684"/>
      <c r="CW28" s="684"/>
      <c r="CX28" s="684"/>
      <c r="CY28" s="685"/>
      <c r="CZ28" s="688">
        <v>8.1999999999999993</v>
      </c>
      <c r="DA28" s="717"/>
      <c r="DB28" s="717"/>
      <c r="DC28" s="721"/>
      <c r="DD28" s="692">
        <v>936540</v>
      </c>
      <c r="DE28" s="684"/>
      <c r="DF28" s="684"/>
      <c r="DG28" s="684"/>
      <c r="DH28" s="684"/>
      <c r="DI28" s="684"/>
      <c r="DJ28" s="684"/>
      <c r="DK28" s="685"/>
      <c r="DL28" s="692">
        <v>936540</v>
      </c>
      <c r="DM28" s="684"/>
      <c r="DN28" s="684"/>
      <c r="DO28" s="684"/>
      <c r="DP28" s="684"/>
      <c r="DQ28" s="684"/>
      <c r="DR28" s="684"/>
      <c r="DS28" s="684"/>
      <c r="DT28" s="684"/>
      <c r="DU28" s="684"/>
      <c r="DV28" s="685"/>
      <c r="DW28" s="688">
        <v>14.5</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158186</v>
      </c>
      <c r="S29" s="684"/>
      <c r="T29" s="684"/>
      <c r="U29" s="684"/>
      <c r="V29" s="684"/>
      <c r="W29" s="684"/>
      <c r="X29" s="684"/>
      <c r="Y29" s="685"/>
      <c r="Z29" s="686">
        <v>1.3</v>
      </c>
      <c r="AA29" s="686"/>
      <c r="AB29" s="686"/>
      <c r="AC29" s="686"/>
      <c r="AD29" s="687">
        <v>30079</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936540</v>
      </c>
      <c r="CS29" s="719"/>
      <c r="CT29" s="719"/>
      <c r="CU29" s="719"/>
      <c r="CV29" s="719"/>
      <c r="CW29" s="719"/>
      <c r="CX29" s="719"/>
      <c r="CY29" s="720"/>
      <c r="CZ29" s="688">
        <v>8.1999999999999993</v>
      </c>
      <c r="DA29" s="717"/>
      <c r="DB29" s="717"/>
      <c r="DC29" s="721"/>
      <c r="DD29" s="692">
        <v>936540</v>
      </c>
      <c r="DE29" s="719"/>
      <c r="DF29" s="719"/>
      <c r="DG29" s="719"/>
      <c r="DH29" s="719"/>
      <c r="DI29" s="719"/>
      <c r="DJ29" s="719"/>
      <c r="DK29" s="720"/>
      <c r="DL29" s="692">
        <v>936540</v>
      </c>
      <c r="DM29" s="719"/>
      <c r="DN29" s="719"/>
      <c r="DO29" s="719"/>
      <c r="DP29" s="719"/>
      <c r="DQ29" s="719"/>
      <c r="DR29" s="719"/>
      <c r="DS29" s="719"/>
      <c r="DT29" s="719"/>
      <c r="DU29" s="719"/>
      <c r="DV29" s="720"/>
      <c r="DW29" s="688">
        <v>14.5</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14740</v>
      </c>
      <c r="S30" s="684"/>
      <c r="T30" s="684"/>
      <c r="U30" s="684"/>
      <c r="V30" s="684"/>
      <c r="W30" s="684"/>
      <c r="X30" s="684"/>
      <c r="Y30" s="685"/>
      <c r="Z30" s="686">
        <v>0.1</v>
      </c>
      <c r="AA30" s="686"/>
      <c r="AB30" s="686"/>
      <c r="AC30" s="686"/>
      <c r="AD30" s="687" t="s">
        <v>232</v>
      </c>
      <c r="AE30" s="687"/>
      <c r="AF30" s="687"/>
      <c r="AG30" s="687"/>
      <c r="AH30" s="687"/>
      <c r="AI30" s="687"/>
      <c r="AJ30" s="687"/>
      <c r="AK30" s="687"/>
      <c r="AL30" s="688" t="s">
        <v>238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909323</v>
      </c>
      <c r="CS30" s="684"/>
      <c r="CT30" s="684"/>
      <c r="CU30" s="684"/>
      <c r="CV30" s="684"/>
      <c r="CW30" s="684"/>
      <c r="CX30" s="684"/>
      <c r="CY30" s="685"/>
      <c r="CZ30" s="688">
        <v>8</v>
      </c>
      <c r="DA30" s="717"/>
      <c r="DB30" s="717"/>
      <c r="DC30" s="721"/>
      <c r="DD30" s="692">
        <v>909323</v>
      </c>
      <c r="DE30" s="684"/>
      <c r="DF30" s="684"/>
      <c r="DG30" s="684"/>
      <c r="DH30" s="684"/>
      <c r="DI30" s="684"/>
      <c r="DJ30" s="684"/>
      <c r="DK30" s="685"/>
      <c r="DL30" s="692">
        <v>909323</v>
      </c>
      <c r="DM30" s="684"/>
      <c r="DN30" s="684"/>
      <c r="DO30" s="684"/>
      <c r="DP30" s="684"/>
      <c r="DQ30" s="684"/>
      <c r="DR30" s="684"/>
      <c r="DS30" s="684"/>
      <c r="DT30" s="684"/>
      <c r="DU30" s="684"/>
      <c r="DV30" s="685"/>
      <c r="DW30" s="688">
        <v>14</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2014286</v>
      </c>
      <c r="S31" s="684"/>
      <c r="T31" s="684"/>
      <c r="U31" s="684"/>
      <c r="V31" s="684"/>
      <c r="W31" s="684"/>
      <c r="X31" s="684"/>
      <c r="Y31" s="685"/>
      <c r="Z31" s="686">
        <v>16.899999999999999</v>
      </c>
      <c r="AA31" s="686"/>
      <c r="AB31" s="686"/>
      <c r="AC31" s="686"/>
      <c r="AD31" s="687" t="s">
        <v>232</v>
      </c>
      <c r="AE31" s="687"/>
      <c r="AF31" s="687"/>
      <c r="AG31" s="687"/>
      <c r="AH31" s="687"/>
      <c r="AI31" s="687"/>
      <c r="AJ31" s="687"/>
      <c r="AK31" s="687"/>
      <c r="AL31" s="688" t="s">
        <v>232</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99.4</v>
      </c>
      <c r="BH31" s="738"/>
      <c r="BI31" s="738"/>
      <c r="BJ31" s="738"/>
      <c r="BK31" s="738"/>
      <c r="BL31" s="738"/>
      <c r="BM31" s="678">
        <v>97.7</v>
      </c>
      <c r="BN31" s="738"/>
      <c r="BO31" s="738"/>
      <c r="BP31" s="738"/>
      <c r="BQ31" s="739"/>
      <c r="BR31" s="751">
        <v>99.4</v>
      </c>
      <c r="BS31" s="738"/>
      <c r="BT31" s="738"/>
      <c r="BU31" s="738"/>
      <c r="BV31" s="738"/>
      <c r="BW31" s="738"/>
      <c r="BX31" s="678">
        <v>97.5</v>
      </c>
      <c r="BY31" s="738"/>
      <c r="BZ31" s="738"/>
      <c r="CA31" s="738"/>
      <c r="CB31" s="739"/>
      <c r="CD31" s="725"/>
      <c r="CE31" s="726"/>
      <c r="CF31" s="698" t="s">
        <v>312</v>
      </c>
      <c r="CG31" s="699"/>
      <c r="CH31" s="699"/>
      <c r="CI31" s="699"/>
      <c r="CJ31" s="699"/>
      <c r="CK31" s="699"/>
      <c r="CL31" s="699"/>
      <c r="CM31" s="699"/>
      <c r="CN31" s="699"/>
      <c r="CO31" s="699"/>
      <c r="CP31" s="699"/>
      <c r="CQ31" s="700"/>
      <c r="CR31" s="683">
        <v>27217</v>
      </c>
      <c r="CS31" s="719"/>
      <c r="CT31" s="719"/>
      <c r="CU31" s="719"/>
      <c r="CV31" s="719"/>
      <c r="CW31" s="719"/>
      <c r="CX31" s="719"/>
      <c r="CY31" s="720"/>
      <c r="CZ31" s="688">
        <v>0.2</v>
      </c>
      <c r="DA31" s="717"/>
      <c r="DB31" s="717"/>
      <c r="DC31" s="721"/>
      <c r="DD31" s="692">
        <v>27217</v>
      </c>
      <c r="DE31" s="719"/>
      <c r="DF31" s="719"/>
      <c r="DG31" s="719"/>
      <c r="DH31" s="719"/>
      <c r="DI31" s="719"/>
      <c r="DJ31" s="719"/>
      <c r="DK31" s="720"/>
      <c r="DL31" s="692">
        <v>27217</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29904</v>
      </c>
      <c r="S32" s="684"/>
      <c r="T32" s="684"/>
      <c r="U32" s="684"/>
      <c r="V32" s="684"/>
      <c r="W32" s="684"/>
      <c r="X32" s="684"/>
      <c r="Y32" s="685"/>
      <c r="Z32" s="686">
        <v>0.3</v>
      </c>
      <c r="AA32" s="686"/>
      <c r="AB32" s="686"/>
      <c r="AC32" s="686"/>
      <c r="AD32" s="687">
        <v>29904</v>
      </c>
      <c r="AE32" s="687"/>
      <c r="AF32" s="687"/>
      <c r="AG32" s="687"/>
      <c r="AH32" s="687"/>
      <c r="AI32" s="687"/>
      <c r="AJ32" s="687"/>
      <c r="AK32" s="687"/>
      <c r="AL32" s="688">
        <v>0.5</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99.1</v>
      </c>
      <c r="BH32" s="719"/>
      <c r="BI32" s="719"/>
      <c r="BJ32" s="719"/>
      <c r="BK32" s="719"/>
      <c r="BL32" s="719"/>
      <c r="BM32" s="689">
        <v>97.2</v>
      </c>
      <c r="BN32" s="749"/>
      <c r="BO32" s="749"/>
      <c r="BP32" s="749"/>
      <c r="BQ32" s="750"/>
      <c r="BR32" s="752">
        <v>99.2</v>
      </c>
      <c r="BS32" s="719"/>
      <c r="BT32" s="719"/>
      <c r="BU32" s="719"/>
      <c r="BV32" s="719"/>
      <c r="BW32" s="719"/>
      <c r="BX32" s="689">
        <v>97</v>
      </c>
      <c r="BY32" s="749"/>
      <c r="BZ32" s="749"/>
      <c r="CA32" s="749"/>
      <c r="CB32" s="750"/>
      <c r="CD32" s="727"/>
      <c r="CE32" s="728"/>
      <c r="CF32" s="698" t="s">
        <v>316</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7"/>
      <c r="DB32" s="717"/>
      <c r="DC32" s="721"/>
      <c r="DD32" s="692" t="s">
        <v>238</v>
      </c>
      <c r="DE32" s="684"/>
      <c r="DF32" s="684"/>
      <c r="DG32" s="684"/>
      <c r="DH32" s="684"/>
      <c r="DI32" s="684"/>
      <c r="DJ32" s="684"/>
      <c r="DK32" s="685"/>
      <c r="DL32" s="692" t="s">
        <v>238</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759270</v>
      </c>
      <c r="S33" s="684"/>
      <c r="T33" s="684"/>
      <c r="U33" s="684"/>
      <c r="V33" s="684"/>
      <c r="W33" s="684"/>
      <c r="X33" s="684"/>
      <c r="Y33" s="685"/>
      <c r="Z33" s="686">
        <v>6.4</v>
      </c>
      <c r="AA33" s="686"/>
      <c r="AB33" s="686"/>
      <c r="AC33" s="686"/>
      <c r="AD33" s="687" t="s">
        <v>232</v>
      </c>
      <c r="AE33" s="687"/>
      <c r="AF33" s="687"/>
      <c r="AG33" s="687"/>
      <c r="AH33" s="687"/>
      <c r="AI33" s="687"/>
      <c r="AJ33" s="687"/>
      <c r="AK33" s="687"/>
      <c r="AL33" s="688" t="s">
        <v>238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99.6</v>
      </c>
      <c r="BH33" s="754"/>
      <c r="BI33" s="754"/>
      <c r="BJ33" s="754"/>
      <c r="BK33" s="754"/>
      <c r="BL33" s="754"/>
      <c r="BM33" s="755">
        <v>98.1</v>
      </c>
      <c r="BN33" s="754"/>
      <c r="BO33" s="754"/>
      <c r="BP33" s="754"/>
      <c r="BQ33" s="756"/>
      <c r="BR33" s="753">
        <v>99.6</v>
      </c>
      <c r="BS33" s="754"/>
      <c r="BT33" s="754"/>
      <c r="BU33" s="754"/>
      <c r="BV33" s="754"/>
      <c r="BW33" s="754"/>
      <c r="BX33" s="755">
        <v>97.8</v>
      </c>
      <c r="BY33" s="754"/>
      <c r="BZ33" s="754"/>
      <c r="CA33" s="754"/>
      <c r="CB33" s="756"/>
      <c r="CD33" s="698" t="s">
        <v>319</v>
      </c>
      <c r="CE33" s="699"/>
      <c r="CF33" s="699"/>
      <c r="CG33" s="699"/>
      <c r="CH33" s="699"/>
      <c r="CI33" s="699"/>
      <c r="CJ33" s="699"/>
      <c r="CK33" s="699"/>
      <c r="CL33" s="699"/>
      <c r="CM33" s="699"/>
      <c r="CN33" s="699"/>
      <c r="CO33" s="699"/>
      <c r="CP33" s="699"/>
      <c r="CQ33" s="700"/>
      <c r="CR33" s="683">
        <v>3725001</v>
      </c>
      <c r="CS33" s="719"/>
      <c r="CT33" s="719"/>
      <c r="CU33" s="719"/>
      <c r="CV33" s="719"/>
      <c r="CW33" s="719"/>
      <c r="CX33" s="719"/>
      <c r="CY33" s="720"/>
      <c r="CZ33" s="688">
        <v>32.799999999999997</v>
      </c>
      <c r="DA33" s="717"/>
      <c r="DB33" s="717"/>
      <c r="DC33" s="721"/>
      <c r="DD33" s="692">
        <v>2949929</v>
      </c>
      <c r="DE33" s="719"/>
      <c r="DF33" s="719"/>
      <c r="DG33" s="719"/>
      <c r="DH33" s="719"/>
      <c r="DI33" s="719"/>
      <c r="DJ33" s="719"/>
      <c r="DK33" s="720"/>
      <c r="DL33" s="692">
        <v>2534994</v>
      </c>
      <c r="DM33" s="719"/>
      <c r="DN33" s="719"/>
      <c r="DO33" s="719"/>
      <c r="DP33" s="719"/>
      <c r="DQ33" s="719"/>
      <c r="DR33" s="719"/>
      <c r="DS33" s="719"/>
      <c r="DT33" s="719"/>
      <c r="DU33" s="719"/>
      <c r="DV33" s="720"/>
      <c r="DW33" s="688">
        <v>39.1</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5788</v>
      </c>
      <c r="S34" s="684"/>
      <c r="T34" s="684"/>
      <c r="U34" s="684"/>
      <c r="V34" s="684"/>
      <c r="W34" s="684"/>
      <c r="X34" s="684"/>
      <c r="Y34" s="685"/>
      <c r="Z34" s="686">
        <v>0</v>
      </c>
      <c r="AA34" s="686"/>
      <c r="AB34" s="686"/>
      <c r="AC34" s="686"/>
      <c r="AD34" s="687">
        <v>2918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1492083</v>
      </c>
      <c r="CS34" s="684"/>
      <c r="CT34" s="684"/>
      <c r="CU34" s="684"/>
      <c r="CV34" s="684"/>
      <c r="CW34" s="684"/>
      <c r="CX34" s="684"/>
      <c r="CY34" s="685"/>
      <c r="CZ34" s="688">
        <v>13.1</v>
      </c>
      <c r="DA34" s="717"/>
      <c r="DB34" s="717"/>
      <c r="DC34" s="721"/>
      <c r="DD34" s="692">
        <v>1136026</v>
      </c>
      <c r="DE34" s="684"/>
      <c r="DF34" s="684"/>
      <c r="DG34" s="684"/>
      <c r="DH34" s="684"/>
      <c r="DI34" s="684"/>
      <c r="DJ34" s="684"/>
      <c r="DK34" s="685"/>
      <c r="DL34" s="692">
        <v>828259</v>
      </c>
      <c r="DM34" s="684"/>
      <c r="DN34" s="684"/>
      <c r="DO34" s="684"/>
      <c r="DP34" s="684"/>
      <c r="DQ34" s="684"/>
      <c r="DR34" s="684"/>
      <c r="DS34" s="684"/>
      <c r="DT34" s="684"/>
      <c r="DU34" s="684"/>
      <c r="DV34" s="685"/>
      <c r="DW34" s="688">
        <v>12.8</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8976</v>
      </c>
      <c r="S35" s="684"/>
      <c r="T35" s="684"/>
      <c r="U35" s="684"/>
      <c r="V35" s="684"/>
      <c r="W35" s="684"/>
      <c r="X35" s="684"/>
      <c r="Y35" s="685"/>
      <c r="Z35" s="686">
        <v>0.1</v>
      </c>
      <c r="AA35" s="686"/>
      <c r="AB35" s="686"/>
      <c r="AC35" s="686"/>
      <c r="AD35" s="687" t="s">
        <v>232</v>
      </c>
      <c r="AE35" s="687"/>
      <c r="AF35" s="687"/>
      <c r="AG35" s="687"/>
      <c r="AH35" s="687"/>
      <c r="AI35" s="687"/>
      <c r="AJ35" s="687"/>
      <c r="AK35" s="687"/>
      <c r="AL35" s="688" t="s">
        <v>232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33312</v>
      </c>
      <c r="CS35" s="719"/>
      <c r="CT35" s="719"/>
      <c r="CU35" s="719"/>
      <c r="CV35" s="719"/>
      <c r="CW35" s="719"/>
      <c r="CX35" s="719"/>
      <c r="CY35" s="720"/>
      <c r="CZ35" s="688">
        <v>0.3</v>
      </c>
      <c r="DA35" s="717"/>
      <c r="DB35" s="717"/>
      <c r="DC35" s="721"/>
      <c r="DD35" s="692">
        <v>25495</v>
      </c>
      <c r="DE35" s="719"/>
      <c r="DF35" s="719"/>
      <c r="DG35" s="719"/>
      <c r="DH35" s="719"/>
      <c r="DI35" s="719"/>
      <c r="DJ35" s="719"/>
      <c r="DK35" s="720"/>
      <c r="DL35" s="692">
        <v>25495</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232251</v>
      </c>
      <c r="S36" s="684"/>
      <c r="T36" s="684"/>
      <c r="U36" s="684"/>
      <c r="V36" s="684"/>
      <c r="W36" s="684"/>
      <c r="X36" s="684"/>
      <c r="Y36" s="685"/>
      <c r="Z36" s="686">
        <v>2</v>
      </c>
      <c r="AA36" s="686"/>
      <c r="AB36" s="686"/>
      <c r="AC36" s="686"/>
      <c r="AD36" s="687" t="s">
        <v>232</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1214736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17461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850140</v>
      </c>
      <c r="CS36" s="684"/>
      <c r="CT36" s="684"/>
      <c r="CU36" s="684"/>
      <c r="CV36" s="684"/>
      <c r="CW36" s="684"/>
      <c r="CX36" s="684"/>
      <c r="CY36" s="685"/>
      <c r="CZ36" s="688">
        <v>7.5</v>
      </c>
      <c r="DA36" s="717"/>
      <c r="DB36" s="717"/>
      <c r="DC36" s="721"/>
      <c r="DD36" s="692">
        <v>712907</v>
      </c>
      <c r="DE36" s="684"/>
      <c r="DF36" s="684"/>
      <c r="DG36" s="684"/>
      <c r="DH36" s="684"/>
      <c r="DI36" s="684"/>
      <c r="DJ36" s="684"/>
      <c r="DK36" s="685"/>
      <c r="DL36" s="692">
        <v>667715</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361372</v>
      </c>
      <c r="S37" s="684"/>
      <c r="T37" s="684"/>
      <c r="U37" s="684"/>
      <c r="V37" s="684"/>
      <c r="W37" s="684"/>
      <c r="X37" s="684"/>
      <c r="Y37" s="685"/>
      <c r="Z37" s="686">
        <v>3</v>
      </c>
      <c r="AA37" s="686"/>
      <c r="AB37" s="686"/>
      <c r="AC37" s="686"/>
      <c r="AD37" s="687" t="s">
        <v>238</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365800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10197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216242</v>
      </c>
      <c r="CS37" s="719"/>
      <c r="CT37" s="719"/>
      <c r="CU37" s="719"/>
      <c r="CV37" s="719"/>
      <c r="CW37" s="719"/>
      <c r="CX37" s="719"/>
      <c r="CY37" s="720"/>
      <c r="CZ37" s="688">
        <v>1.9</v>
      </c>
      <c r="DA37" s="717"/>
      <c r="DB37" s="717"/>
      <c r="DC37" s="721"/>
      <c r="DD37" s="692">
        <v>216242</v>
      </c>
      <c r="DE37" s="719"/>
      <c r="DF37" s="719"/>
      <c r="DG37" s="719"/>
      <c r="DH37" s="719"/>
      <c r="DI37" s="719"/>
      <c r="DJ37" s="719"/>
      <c r="DK37" s="720"/>
      <c r="DL37" s="692">
        <v>216242</v>
      </c>
      <c r="DM37" s="719"/>
      <c r="DN37" s="719"/>
      <c r="DO37" s="719"/>
      <c r="DP37" s="719"/>
      <c r="DQ37" s="719"/>
      <c r="DR37" s="719"/>
      <c r="DS37" s="719"/>
      <c r="DT37" s="719"/>
      <c r="DU37" s="719"/>
      <c r="DV37" s="720"/>
      <c r="DW37" s="688">
        <v>3.3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233325</v>
      </c>
      <c r="S38" s="684"/>
      <c r="T38" s="684"/>
      <c r="U38" s="684"/>
      <c r="V38" s="684"/>
      <c r="W38" s="684"/>
      <c r="X38" s="684"/>
      <c r="Y38" s="685"/>
      <c r="Z38" s="686">
        <v>2</v>
      </c>
      <c r="AA38" s="686"/>
      <c r="AB38" s="686"/>
      <c r="AC38" s="686"/>
      <c r="AD38" s="687">
        <v>9</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7565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3334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1207171</v>
      </c>
      <c r="CS38" s="684"/>
      <c r="CT38" s="684"/>
      <c r="CU38" s="684"/>
      <c r="CV38" s="684"/>
      <c r="CW38" s="684"/>
      <c r="CX38" s="684"/>
      <c r="CY38" s="685"/>
      <c r="CZ38" s="688">
        <v>10.6</v>
      </c>
      <c r="DA38" s="717"/>
      <c r="DB38" s="717"/>
      <c r="DC38" s="721"/>
      <c r="DD38" s="692">
        <v>1066437</v>
      </c>
      <c r="DE38" s="684"/>
      <c r="DF38" s="684"/>
      <c r="DG38" s="684"/>
      <c r="DH38" s="684"/>
      <c r="DI38" s="684"/>
      <c r="DJ38" s="684"/>
      <c r="DK38" s="685"/>
      <c r="DL38" s="692">
        <v>1013525</v>
      </c>
      <c r="DM38" s="684"/>
      <c r="DN38" s="684"/>
      <c r="DO38" s="684"/>
      <c r="DP38" s="684"/>
      <c r="DQ38" s="684"/>
      <c r="DR38" s="684"/>
      <c r="DS38" s="684"/>
      <c r="DT38" s="684"/>
      <c r="DU38" s="684"/>
      <c r="DV38" s="685"/>
      <c r="DW38" s="688">
        <v>15.7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1827798</v>
      </c>
      <c r="S39" s="684"/>
      <c r="T39" s="684"/>
      <c r="U39" s="684"/>
      <c r="V39" s="684"/>
      <c r="W39" s="684"/>
      <c r="X39" s="684"/>
      <c r="Y39" s="685"/>
      <c r="Z39" s="686">
        <v>15.4</v>
      </c>
      <c r="AA39" s="686"/>
      <c r="AB39" s="686"/>
      <c r="AC39" s="686"/>
      <c r="AD39" s="687" t="s">
        <v>232</v>
      </c>
      <c r="AE39" s="687"/>
      <c r="AF39" s="687"/>
      <c r="AG39" s="687"/>
      <c r="AH39" s="687"/>
      <c r="AI39" s="687"/>
      <c r="AJ39" s="687"/>
      <c r="AK39" s="687"/>
      <c r="AL39" s="688" t="s">
        <v>238</v>
      </c>
      <c r="AM39" s="689"/>
      <c r="AN39" s="689"/>
      <c r="AO39" s="690"/>
      <c r="AQ39" s="761" t="s">
        <v>339</v>
      </c>
      <c r="AR39" s="762"/>
      <c r="AS39" s="762"/>
      <c r="AT39" s="762"/>
      <c r="AU39" s="762"/>
      <c r="AV39" s="762"/>
      <c r="AW39" s="762"/>
      <c r="AX39" s="762"/>
      <c r="AY39" s="763"/>
      <c r="AZ39" s="683" t="s">
        <v>238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5067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9295</v>
      </c>
      <c r="CS39" s="719"/>
      <c r="CT39" s="719"/>
      <c r="CU39" s="719"/>
      <c r="CV39" s="719"/>
      <c r="CW39" s="719"/>
      <c r="CX39" s="719"/>
      <c r="CY39" s="720"/>
      <c r="CZ39" s="688">
        <v>0.1</v>
      </c>
      <c r="DA39" s="717"/>
      <c r="DB39" s="717"/>
      <c r="DC39" s="721"/>
      <c r="DD39" s="692">
        <v>9064</v>
      </c>
      <c r="DE39" s="719"/>
      <c r="DF39" s="719"/>
      <c r="DG39" s="719"/>
      <c r="DH39" s="719"/>
      <c r="DI39" s="719"/>
      <c r="DJ39" s="719"/>
      <c r="DK39" s="720"/>
      <c r="DL39" s="692" t="s">
        <v>232</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238</v>
      </c>
      <c r="AA40" s="686"/>
      <c r="AB40" s="686"/>
      <c r="AC40" s="686"/>
      <c r="AD40" s="687" t="s">
        <v>232</v>
      </c>
      <c r="AE40" s="687"/>
      <c r="AF40" s="687"/>
      <c r="AG40" s="687"/>
      <c r="AH40" s="687"/>
      <c r="AI40" s="687"/>
      <c r="AJ40" s="687"/>
      <c r="AK40" s="687"/>
      <c r="AL40" s="688" t="s">
        <v>238</v>
      </c>
      <c r="AM40" s="689"/>
      <c r="AN40" s="689"/>
      <c r="AO40" s="690"/>
      <c r="AQ40" s="761" t="s">
        <v>343</v>
      </c>
      <c r="AR40" s="762"/>
      <c r="AS40" s="762"/>
      <c r="AT40" s="762"/>
      <c r="AU40" s="762"/>
      <c r="AV40" s="762"/>
      <c r="AW40" s="762"/>
      <c r="AX40" s="762"/>
      <c r="AY40" s="763"/>
      <c r="AZ40" s="683" t="s">
        <v>232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133000</v>
      </c>
      <c r="CS40" s="684"/>
      <c r="CT40" s="684"/>
      <c r="CU40" s="684"/>
      <c r="CV40" s="684"/>
      <c r="CW40" s="684"/>
      <c r="CX40" s="684"/>
      <c r="CY40" s="685"/>
      <c r="CZ40" s="688">
        <v>1.2</v>
      </c>
      <c r="DA40" s="717"/>
      <c r="DB40" s="717"/>
      <c r="DC40" s="721"/>
      <c r="DD40" s="692" t="s">
        <v>238</v>
      </c>
      <c r="DE40" s="684"/>
      <c r="DF40" s="684"/>
      <c r="DG40" s="684"/>
      <c r="DH40" s="684"/>
      <c r="DI40" s="684"/>
      <c r="DJ40" s="684"/>
      <c r="DK40" s="685"/>
      <c r="DL40" s="692" t="s">
        <v>232</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398998</v>
      </c>
      <c r="S41" s="684"/>
      <c r="T41" s="684"/>
      <c r="U41" s="684"/>
      <c r="V41" s="684"/>
      <c r="W41" s="684"/>
      <c r="X41" s="684"/>
      <c r="Y41" s="685"/>
      <c r="Z41" s="686">
        <v>3.4</v>
      </c>
      <c r="AA41" s="686"/>
      <c r="AB41" s="686"/>
      <c r="AC41" s="686"/>
      <c r="AD41" s="687" t="s">
        <v>232</v>
      </c>
      <c r="AE41" s="687"/>
      <c r="AF41" s="687"/>
      <c r="AG41" s="687"/>
      <c r="AH41" s="687"/>
      <c r="AI41" s="687"/>
      <c r="AJ41" s="687"/>
      <c r="AK41" s="687"/>
      <c r="AL41" s="688" t="s">
        <v>232</v>
      </c>
      <c r="AM41" s="689"/>
      <c r="AN41" s="689"/>
      <c r="AO41" s="690"/>
      <c r="AQ41" s="761" t="s">
        <v>348</v>
      </c>
      <c r="AR41" s="762"/>
      <c r="AS41" s="762"/>
      <c r="AT41" s="762"/>
      <c r="AU41" s="762"/>
      <c r="AV41" s="762"/>
      <c r="AW41" s="762"/>
      <c r="AX41" s="762"/>
      <c r="AY41" s="763"/>
      <c r="AZ41" s="683">
        <v>177915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11894702</v>
      </c>
      <c r="S42" s="769"/>
      <c r="T42" s="769"/>
      <c r="U42" s="769"/>
      <c r="V42" s="769"/>
      <c r="W42" s="769"/>
      <c r="X42" s="769"/>
      <c r="Y42" s="777"/>
      <c r="Z42" s="778">
        <v>100</v>
      </c>
      <c r="AA42" s="778"/>
      <c r="AB42" s="778"/>
      <c r="AC42" s="778"/>
      <c r="AD42" s="779">
        <v>6076457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663456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322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2642329</v>
      </c>
      <c r="CS42" s="684"/>
      <c r="CT42" s="684"/>
      <c r="CU42" s="684"/>
      <c r="CV42" s="684"/>
      <c r="CW42" s="684"/>
      <c r="CX42" s="684"/>
      <c r="CY42" s="685"/>
      <c r="CZ42" s="688">
        <v>23.3</v>
      </c>
      <c r="DA42" s="689"/>
      <c r="DB42" s="689"/>
      <c r="DC42" s="701"/>
      <c r="DD42" s="692">
        <v>615027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77157</v>
      </c>
      <c r="CS43" s="719"/>
      <c r="CT43" s="719"/>
      <c r="CU43" s="719"/>
      <c r="CV43" s="719"/>
      <c r="CW43" s="719"/>
      <c r="CX43" s="719"/>
      <c r="CY43" s="720"/>
      <c r="CZ43" s="688">
        <v>0.7</v>
      </c>
      <c r="DA43" s="717"/>
      <c r="DB43" s="717"/>
      <c r="DC43" s="721"/>
      <c r="DD43" s="692">
        <v>77157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2323746</v>
      </c>
      <c r="CS44" s="684"/>
      <c r="CT44" s="684"/>
      <c r="CU44" s="684"/>
      <c r="CV44" s="684"/>
      <c r="CW44" s="684"/>
      <c r="CX44" s="684"/>
      <c r="CY44" s="685"/>
      <c r="CZ44" s="688">
        <v>20.5</v>
      </c>
      <c r="DA44" s="689"/>
      <c r="DB44" s="689"/>
      <c r="DC44" s="701"/>
      <c r="DD44" s="692">
        <v>600464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646861</v>
      </c>
      <c r="CS45" s="719"/>
      <c r="CT45" s="719"/>
      <c r="CU45" s="719"/>
      <c r="CV45" s="719"/>
      <c r="CW45" s="719"/>
      <c r="CX45" s="719"/>
      <c r="CY45" s="720"/>
      <c r="CZ45" s="688">
        <v>5.7</v>
      </c>
      <c r="DA45" s="717"/>
      <c r="DB45" s="717"/>
      <c r="DC45" s="721"/>
      <c r="DD45" s="692">
        <v>117694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1665899</v>
      </c>
      <c r="CS46" s="684"/>
      <c r="CT46" s="684"/>
      <c r="CU46" s="684"/>
      <c r="CV46" s="684"/>
      <c r="CW46" s="684"/>
      <c r="CX46" s="684"/>
      <c r="CY46" s="685"/>
      <c r="CZ46" s="688">
        <v>14.7</v>
      </c>
      <c r="DA46" s="689"/>
      <c r="DB46" s="689"/>
      <c r="DC46" s="701"/>
      <c r="DD46" s="692">
        <v>479184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318583</v>
      </c>
      <c r="CS47" s="719"/>
      <c r="CT47" s="719"/>
      <c r="CU47" s="719"/>
      <c r="CV47" s="719"/>
      <c r="CW47" s="719"/>
      <c r="CX47" s="719"/>
      <c r="CY47" s="720"/>
      <c r="CZ47" s="688">
        <v>2.8</v>
      </c>
      <c r="DA47" s="717"/>
      <c r="DB47" s="717"/>
      <c r="DC47" s="721"/>
      <c r="DD47" s="692">
        <v>14563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11352346</v>
      </c>
      <c r="CS49" s="754"/>
      <c r="CT49" s="754"/>
      <c r="CU49" s="754"/>
      <c r="CV49" s="754"/>
      <c r="CW49" s="754"/>
      <c r="CX49" s="754"/>
      <c r="CY49" s="785"/>
      <c r="CZ49" s="780">
        <v>100</v>
      </c>
      <c r="DA49" s="786"/>
      <c r="DB49" s="786"/>
      <c r="DC49" s="787"/>
      <c r="DD49" s="788">
        <v>6644985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tVm5oGbtSCTky73Oy8FrOE5cGqYdaWtfShcCVF0UjSzWWF8x12u+olk84e/saYXa1PO5Kt7EE4e3oJF6JH/8w==" saltValue="EqGR3f5b6wT7Srva0oVbD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F73" sqref="AF73:AJ7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11895</v>
      </c>
      <c r="R7" s="819"/>
      <c r="S7" s="819"/>
      <c r="T7" s="819"/>
      <c r="U7" s="819"/>
      <c r="V7" s="819">
        <v>11352</v>
      </c>
      <c r="W7" s="819"/>
      <c r="X7" s="819"/>
      <c r="Y7" s="819"/>
      <c r="Z7" s="819"/>
      <c r="AA7" s="819">
        <v>542</v>
      </c>
      <c r="AB7" s="819"/>
      <c r="AC7" s="819"/>
      <c r="AD7" s="819"/>
      <c r="AE7" s="820"/>
      <c r="AF7" s="821">
        <v>405</v>
      </c>
      <c r="AG7" s="822"/>
      <c r="AH7" s="822"/>
      <c r="AI7" s="822"/>
      <c r="AJ7" s="823"/>
      <c r="AK7" s="858">
        <v>232</v>
      </c>
      <c r="AL7" s="859"/>
      <c r="AM7" s="859"/>
      <c r="AN7" s="859"/>
      <c r="AO7" s="859"/>
      <c r="AP7" s="859">
        <v>9330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11895</v>
      </c>
      <c r="R23" s="878"/>
      <c r="S23" s="878"/>
      <c r="T23" s="878"/>
      <c r="U23" s="878"/>
      <c r="V23" s="878">
        <v>11352</v>
      </c>
      <c r="W23" s="878"/>
      <c r="X23" s="878"/>
      <c r="Y23" s="878"/>
      <c r="Z23" s="878"/>
      <c r="AA23" s="878">
        <v>542</v>
      </c>
      <c r="AB23" s="878"/>
      <c r="AC23" s="878"/>
      <c r="AD23" s="878"/>
      <c r="AE23" s="879"/>
      <c r="AF23" s="880">
        <v>405</v>
      </c>
      <c r="AG23" s="878"/>
      <c r="AH23" s="878"/>
      <c r="AI23" s="878"/>
      <c r="AJ23" s="881"/>
      <c r="AK23" s="882"/>
      <c r="AL23" s="883"/>
      <c r="AM23" s="883"/>
      <c r="AN23" s="883"/>
      <c r="AO23" s="883"/>
      <c r="AP23" s="878">
        <v>9330</v>
      </c>
      <c r="AQ23" s="878"/>
      <c r="AR23" s="878"/>
      <c r="AS23" s="878"/>
      <c r="AT23" s="878"/>
      <c r="AU23" s="884"/>
      <c r="AV23" s="884"/>
      <c r="AW23" s="884"/>
      <c r="AX23" s="884"/>
      <c r="AY23" s="885"/>
      <c r="AZ23" s="893" t="s">
        <v>238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2378</v>
      </c>
      <c r="R28" s="907"/>
      <c r="S28" s="907"/>
      <c r="T28" s="907"/>
      <c r="U28" s="907"/>
      <c r="V28" s="907">
        <v>2360</v>
      </c>
      <c r="W28" s="907"/>
      <c r="X28" s="907"/>
      <c r="Y28" s="907"/>
      <c r="Z28" s="907"/>
      <c r="AA28" s="907">
        <v>17</v>
      </c>
      <c r="AB28" s="907"/>
      <c r="AC28" s="907"/>
      <c r="AD28" s="907"/>
      <c r="AE28" s="908"/>
      <c r="AF28" s="909">
        <v>17</v>
      </c>
      <c r="AG28" s="907"/>
      <c r="AH28" s="907"/>
      <c r="AI28" s="907"/>
      <c r="AJ28" s="910"/>
      <c r="AK28" s="911">
        <v>146</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2051</v>
      </c>
      <c r="R29" s="843"/>
      <c r="S29" s="843"/>
      <c r="T29" s="843"/>
      <c r="U29" s="843"/>
      <c r="V29" s="843">
        <v>1972</v>
      </c>
      <c r="W29" s="843"/>
      <c r="X29" s="843"/>
      <c r="Y29" s="843"/>
      <c r="Z29" s="843"/>
      <c r="AA29" s="843">
        <v>79</v>
      </c>
      <c r="AB29" s="843"/>
      <c r="AC29" s="843"/>
      <c r="AD29" s="843"/>
      <c r="AE29" s="844"/>
      <c r="AF29" s="845">
        <v>79</v>
      </c>
      <c r="AG29" s="846"/>
      <c r="AH29" s="846"/>
      <c r="AI29" s="846"/>
      <c r="AJ29" s="847"/>
      <c r="AK29" s="914">
        <v>278</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374</v>
      </c>
      <c r="R30" s="843"/>
      <c r="S30" s="843"/>
      <c r="T30" s="843"/>
      <c r="U30" s="843"/>
      <c r="V30" s="843">
        <v>373</v>
      </c>
      <c r="W30" s="843"/>
      <c r="X30" s="843"/>
      <c r="Y30" s="843"/>
      <c r="Z30" s="843"/>
      <c r="AA30" s="843">
        <v>1</v>
      </c>
      <c r="AB30" s="843"/>
      <c r="AC30" s="843"/>
      <c r="AD30" s="843"/>
      <c r="AE30" s="844"/>
      <c r="AF30" s="845">
        <v>1</v>
      </c>
      <c r="AG30" s="846"/>
      <c r="AH30" s="846"/>
      <c r="AI30" s="846"/>
      <c r="AJ30" s="847"/>
      <c r="AK30" s="914">
        <v>72</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415</v>
      </c>
      <c r="R31" s="843"/>
      <c r="S31" s="843"/>
      <c r="T31" s="843"/>
      <c r="U31" s="843"/>
      <c r="V31" s="843">
        <v>347</v>
      </c>
      <c r="W31" s="843"/>
      <c r="X31" s="843"/>
      <c r="Y31" s="843"/>
      <c r="Z31" s="843"/>
      <c r="AA31" s="843">
        <v>68</v>
      </c>
      <c r="AB31" s="843"/>
      <c r="AC31" s="843"/>
      <c r="AD31" s="843"/>
      <c r="AE31" s="844"/>
      <c r="AF31" s="845">
        <v>476</v>
      </c>
      <c r="AG31" s="846"/>
      <c r="AH31" s="846"/>
      <c r="AI31" s="846"/>
      <c r="AJ31" s="847"/>
      <c r="AK31" s="914">
        <v>8</v>
      </c>
      <c r="AL31" s="915"/>
      <c r="AM31" s="915"/>
      <c r="AN31" s="915"/>
      <c r="AO31" s="915"/>
      <c r="AP31" s="915">
        <v>749</v>
      </c>
      <c r="AQ31" s="915"/>
      <c r="AR31" s="915"/>
      <c r="AS31" s="915"/>
      <c r="AT31" s="915"/>
      <c r="AU31" s="915">
        <v>12</v>
      </c>
      <c r="AV31" s="915"/>
      <c r="AW31" s="915"/>
      <c r="AX31" s="915"/>
      <c r="AY31" s="915"/>
      <c r="AZ31" s="916" t="s">
        <v>579</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1128</v>
      </c>
      <c r="R32" s="843"/>
      <c r="S32" s="843"/>
      <c r="T32" s="843"/>
      <c r="U32" s="843"/>
      <c r="V32" s="843">
        <v>1128</v>
      </c>
      <c r="W32" s="843"/>
      <c r="X32" s="843"/>
      <c r="Y32" s="843"/>
      <c r="Z32" s="843"/>
      <c r="AA32" s="843">
        <v>0</v>
      </c>
      <c r="AB32" s="843"/>
      <c r="AC32" s="843"/>
      <c r="AD32" s="843"/>
      <c r="AE32" s="844"/>
      <c r="AF32" s="845">
        <v>0</v>
      </c>
      <c r="AG32" s="846"/>
      <c r="AH32" s="846"/>
      <c r="AI32" s="846"/>
      <c r="AJ32" s="847"/>
      <c r="AK32" s="914">
        <v>366</v>
      </c>
      <c r="AL32" s="915"/>
      <c r="AM32" s="915"/>
      <c r="AN32" s="915"/>
      <c r="AO32" s="915"/>
      <c r="AP32" s="915">
        <v>6998</v>
      </c>
      <c r="AQ32" s="915"/>
      <c r="AR32" s="915"/>
      <c r="AS32" s="915"/>
      <c r="AT32" s="915"/>
      <c r="AU32" s="915">
        <v>4416</v>
      </c>
      <c r="AV32" s="915"/>
      <c r="AW32" s="915"/>
      <c r="AX32" s="915"/>
      <c r="AY32" s="915"/>
      <c r="AZ32" s="916" t="s">
        <v>579</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573</v>
      </c>
      <c r="AG63" s="926"/>
      <c r="AH63" s="926"/>
      <c r="AI63" s="926"/>
      <c r="AJ63" s="927"/>
      <c r="AK63" s="928"/>
      <c r="AL63" s="923"/>
      <c r="AM63" s="923"/>
      <c r="AN63" s="923"/>
      <c r="AO63" s="923"/>
      <c r="AP63" s="926">
        <v>7747</v>
      </c>
      <c r="AQ63" s="926"/>
      <c r="AR63" s="926"/>
      <c r="AS63" s="926"/>
      <c r="AT63" s="926"/>
      <c r="AU63" s="926">
        <v>4428</v>
      </c>
      <c r="AV63" s="926"/>
      <c r="AW63" s="926"/>
      <c r="AX63" s="926"/>
      <c r="AY63" s="926"/>
      <c r="AZ63" s="930"/>
      <c r="BA63" s="930"/>
      <c r="BB63" s="930"/>
      <c r="BC63" s="930"/>
      <c r="BD63" s="930"/>
      <c r="BE63" s="931"/>
      <c r="BF63" s="931"/>
      <c r="BG63" s="931"/>
      <c r="BH63" s="931"/>
      <c r="BI63" s="932"/>
      <c r="BJ63" s="933" t="s">
        <v>238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412</v>
      </c>
      <c r="AQ66" s="802"/>
      <c r="AR66" s="802"/>
      <c r="AS66" s="802"/>
      <c r="AT66" s="803"/>
      <c r="AU66" s="801" t="s">
        <v>413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573</v>
      </c>
      <c r="C68" s="954"/>
      <c r="D68" s="954"/>
      <c r="E68" s="954"/>
      <c r="F68" s="954"/>
      <c r="G68" s="954"/>
      <c r="H68" s="954"/>
      <c r="I68" s="954"/>
      <c r="J68" s="954"/>
      <c r="K68" s="954"/>
      <c r="L68" s="954"/>
      <c r="M68" s="954"/>
      <c r="N68" s="954"/>
      <c r="O68" s="954"/>
      <c r="P68" s="955"/>
      <c r="Q68" s="956">
        <v>636</v>
      </c>
      <c r="R68" s="950"/>
      <c r="S68" s="950"/>
      <c r="T68" s="950"/>
      <c r="U68" s="950"/>
      <c r="V68" s="950">
        <v>591</v>
      </c>
      <c r="W68" s="950"/>
      <c r="X68" s="950"/>
      <c r="Y68" s="950"/>
      <c r="Z68" s="950"/>
      <c r="AA68" s="950">
        <v>45</v>
      </c>
      <c r="AB68" s="950"/>
      <c r="AC68" s="950"/>
      <c r="AD68" s="950"/>
      <c r="AE68" s="950"/>
      <c r="AF68" s="950">
        <v>45</v>
      </c>
      <c r="AG68" s="950"/>
      <c r="AH68" s="950"/>
      <c r="AI68" s="950"/>
      <c r="AJ68" s="950"/>
      <c r="AK68" s="950" t="s">
        <v>505</v>
      </c>
      <c r="AL68" s="950"/>
      <c r="AM68" s="950"/>
      <c r="AN68" s="950"/>
      <c r="AO68" s="950"/>
      <c r="AP68" s="950" t="s">
        <v>505</v>
      </c>
      <c r="AQ68" s="950"/>
      <c r="AR68" s="950"/>
      <c r="AS68" s="950"/>
      <c r="AT68" s="950"/>
      <c r="AU68" s="950" t="s">
        <v>505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574</v>
      </c>
      <c r="C69" s="958"/>
      <c r="D69" s="958"/>
      <c r="E69" s="958"/>
      <c r="F69" s="958"/>
      <c r="G69" s="958"/>
      <c r="H69" s="958"/>
      <c r="I69" s="958"/>
      <c r="J69" s="958"/>
      <c r="K69" s="958"/>
      <c r="L69" s="958"/>
      <c r="M69" s="958"/>
      <c r="N69" s="958"/>
      <c r="O69" s="958"/>
      <c r="P69" s="959"/>
      <c r="Q69" s="960">
        <v>921</v>
      </c>
      <c r="R69" s="915"/>
      <c r="S69" s="915"/>
      <c r="T69" s="915"/>
      <c r="U69" s="915"/>
      <c r="V69" s="915">
        <v>852</v>
      </c>
      <c r="W69" s="915"/>
      <c r="X69" s="915"/>
      <c r="Y69" s="915"/>
      <c r="Z69" s="915"/>
      <c r="AA69" s="915">
        <v>68</v>
      </c>
      <c r="AB69" s="915"/>
      <c r="AC69" s="915"/>
      <c r="AD69" s="915"/>
      <c r="AE69" s="915"/>
      <c r="AF69" s="915">
        <v>68</v>
      </c>
      <c r="AG69" s="915"/>
      <c r="AH69" s="915"/>
      <c r="AI69" s="915"/>
      <c r="AJ69" s="915"/>
      <c r="AK69" s="915" t="s">
        <v>505</v>
      </c>
      <c r="AL69" s="915"/>
      <c r="AM69" s="915"/>
      <c r="AN69" s="915"/>
      <c r="AO69" s="915"/>
      <c r="AP69" s="915">
        <v>1873</v>
      </c>
      <c r="AQ69" s="915"/>
      <c r="AR69" s="915"/>
      <c r="AS69" s="915"/>
      <c r="AT69" s="915"/>
      <c r="AU69" s="915">
        <v>462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6263</v>
      </c>
      <c r="R70" s="915"/>
      <c r="S70" s="915"/>
      <c r="T70" s="915"/>
      <c r="U70" s="915"/>
      <c r="V70" s="915">
        <v>6037</v>
      </c>
      <c r="W70" s="915"/>
      <c r="X70" s="915"/>
      <c r="Y70" s="915"/>
      <c r="Z70" s="915"/>
      <c r="AA70" s="915">
        <v>225</v>
      </c>
      <c r="AB70" s="915"/>
      <c r="AC70" s="915"/>
      <c r="AD70" s="915"/>
      <c r="AE70" s="915"/>
      <c r="AF70" s="915">
        <v>225</v>
      </c>
      <c r="AG70" s="915"/>
      <c r="AH70" s="915"/>
      <c r="AI70" s="915"/>
      <c r="AJ70" s="915"/>
      <c r="AK70" s="915" t="s">
        <v>505</v>
      </c>
      <c r="AL70" s="915"/>
      <c r="AM70" s="915"/>
      <c r="AN70" s="915"/>
      <c r="AO70" s="915"/>
      <c r="AP70" s="915" t="s">
        <v>505</v>
      </c>
      <c r="AQ70" s="915"/>
      <c r="AR70" s="915"/>
      <c r="AS70" s="915"/>
      <c r="AT70" s="915"/>
      <c r="AU70" s="915" t="s">
        <v>505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0</v>
      </c>
      <c r="R71" s="915"/>
      <c r="S71" s="915"/>
      <c r="T71" s="915"/>
      <c r="U71" s="915"/>
      <c r="V71" s="915" t="s">
        <v>579</v>
      </c>
      <c r="W71" s="915"/>
      <c r="X71" s="915"/>
      <c r="Y71" s="915"/>
      <c r="Z71" s="915"/>
      <c r="AA71" s="915">
        <v>0</v>
      </c>
      <c r="AB71" s="915"/>
      <c r="AC71" s="915"/>
      <c r="AD71" s="915"/>
      <c r="AE71" s="915"/>
      <c r="AF71" s="915">
        <v>0</v>
      </c>
      <c r="AG71" s="915"/>
      <c r="AH71" s="915"/>
      <c r="AI71" s="915"/>
      <c r="AJ71" s="915"/>
      <c r="AK71" s="915" t="s">
        <v>579</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1312</v>
      </c>
      <c r="R72" s="915"/>
      <c r="S72" s="915"/>
      <c r="T72" s="915"/>
      <c r="U72" s="915"/>
      <c r="V72" s="915">
        <v>1205</v>
      </c>
      <c r="W72" s="915"/>
      <c r="X72" s="915"/>
      <c r="Y72" s="915"/>
      <c r="Z72" s="915"/>
      <c r="AA72" s="915">
        <v>106</v>
      </c>
      <c r="AB72" s="915"/>
      <c r="AC72" s="915"/>
      <c r="AD72" s="915"/>
      <c r="AE72" s="915"/>
      <c r="AF72" s="915">
        <v>106</v>
      </c>
      <c r="AG72" s="915"/>
      <c r="AH72" s="915"/>
      <c r="AI72" s="915"/>
      <c r="AJ72" s="915"/>
      <c r="AK72" s="915" t="s">
        <v>579</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419100</v>
      </c>
      <c r="R73" s="915"/>
      <c r="S73" s="915"/>
      <c r="T73" s="915"/>
      <c r="U73" s="915"/>
      <c r="V73" s="915">
        <v>414580</v>
      </c>
      <c r="W73" s="915"/>
      <c r="X73" s="915"/>
      <c r="Y73" s="915"/>
      <c r="Z73" s="915"/>
      <c r="AA73" s="915">
        <v>4521</v>
      </c>
      <c r="AB73" s="915"/>
      <c r="AC73" s="915"/>
      <c r="AD73" s="915"/>
      <c r="AE73" s="915"/>
      <c r="AF73" s="915">
        <v>4521</v>
      </c>
      <c r="AG73" s="915"/>
      <c r="AH73" s="915"/>
      <c r="AI73" s="915"/>
      <c r="AJ73" s="915"/>
      <c r="AK73" s="915">
        <v>845</v>
      </c>
      <c r="AL73" s="915"/>
      <c r="AM73" s="915"/>
      <c r="AN73" s="915"/>
      <c r="AO73" s="915"/>
      <c r="AP73" s="915" t="s">
        <v>579</v>
      </c>
      <c r="AQ73" s="915"/>
      <c r="AR73" s="915"/>
      <c r="AS73" s="915"/>
      <c r="AT73" s="915"/>
      <c r="AU73" s="915" t="s">
        <v>579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4966</v>
      </c>
      <c r="AG88" s="926"/>
      <c r="AH88" s="926"/>
      <c r="AI88" s="926"/>
      <c r="AJ88" s="926"/>
      <c r="AK88" s="923"/>
      <c r="AL88" s="923"/>
      <c r="AM88" s="923"/>
      <c r="AN88" s="923"/>
      <c r="AO88" s="923"/>
      <c r="AP88" s="926">
        <v>1873</v>
      </c>
      <c r="AQ88" s="926"/>
      <c r="AR88" s="926"/>
      <c r="AS88" s="926"/>
      <c r="AT88" s="926"/>
      <c r="AU88" s="926">
        <v>462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307</v>
      </c>
      <c r="AG109" s="979"/>
      <c r="AH109" s="979"/>
      <c r="AI109" s="979"/>
      <c r="AJ109" s="980"/>
      <c r="AK109" s="978" t="s">
        <v>306</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307</v>
      </c>
      <c r="BW109" s="979"/>
      <c r="BX109" s="979"/>
      <c r="BY109" s="979"/>
      <c r="BZ109" s="980"/>
      <c r="CA109" s="978" t="s">
        <v>306</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307</v>
      </c>
      <c r="DM109" s="979"/>
      <c r="DN109" s="979"/>
      <c r="DO109" s="979"/>
      <c r="DP109" s="980"/>
      <c r="DQ109" s="978" t="s">
        <v>306</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1144045</v>
      </c>
      <c r="AB110" s="986"/>
      <c r="AC110" s="986"/>
      <c r="AD110" s="986"/>
      <c r="AE110" s="987"/>
      <c r="AF110" s="988">
        <v>1076485</v>
      </c>
      <c r="AG110" s="986"/>
      <c r="AH110" s="986"/>
      <c r="AI110" s="986"/>
      <c r="AJ110" s="987"/>
      <c r="AK110" s="988">
        <v>936540</v>
      </c>
      <c r="AL110" s="986"/>
      <c r="AM110" s="986"/>
      <c r="AN110" s="986"/>
      <c r="AO110" s="987"/>
      <c r="AP110" s="989">
        <v>17.600000000000001</v>
      </c>
      <c r="AQ110" s="990"/>
      <c r="AR110" s="990"/>
      <c r="AS110" s="990"/>
      <c r="AT110" s="991"/>
      <c r="AU110" s="992" t="s">
        <v>74</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8128139</v>
      </c>
      <c r="BR110" s="1021"/>
      <c r="BS110" s="1021"/>
      <c r="BT110" s="1021"/>
      <c r="BU110" s="1021"/>
      <c r="BV110" s="1021">
        <v>8411967</v>
      </c>
      <c r="BW110" s="1021"/>
      <c r="BX110" s="1021"/>
      <c r="BY110" s="1021"/>
      <c r="BZ110" s="1021"/>
      <c r="CA110" s="1021">
        <v>9330442</v>
      </c>
      <c r="CB110" s="1021"/>
      <c r="CC110" s="1021"/>
      <c r="CD110" s="1021"/>
      <c r="CE110" s="1021"/>
      <c r="CF110" s="1035">
        <v>175.4</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430</v>
      </c>
      <c r="DH110" s="1021"/>
      <c r="DI110" s="1021"/>
      <c r="DJ110" s="1021"/>
      <c r="DK110" s="1021"/>
      <c r="DL110" s="1021" t="s">
        <v>238</v>
      </c>
      <c r="DM110" s="1021"/>
      <c r="DN110" s="1021"/>
      <c r="DO110" s="1021"/>
      <c r="DP110" s="1021"/>
      <c r="DQ110" s="1021" t="s">
        <v>238</v>
      </c>
      <c r="DR110" s="1021"/>
      <c r="DS110" s="1021"/>
      <c r="DT110" s="1021"/>
      <c r="DU110" s="1021"/>
      <c r="DV110" s="1022" t="s">
        <v>238</v>
      </c>
      <c r="DW110" s="1022"/>
      <c r="DX110" s="1022"/>
      <c r="DY110" s="1022"/>
      <c r="DZ110" s="1023"/>
    </row>
    <row r="111" spans="1:131" s="247" customFormat="1" ht="26.25" customHeight="1" x14ac:dyDescent="0.15">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238</v>
      </c>
      <c r="AB111" s="1028"/>
      <c r="AC111" s="1028"/>
      <c r="AD111" s="1028"/>
      <c r="AE111" s="1029"/>
      <c r="AF111" s="1030" t="s">
        <v>432</v>
      </c>
      <c r="AG111" s="1028"/>
      <c r="AH111" s="1028"/>
      <c r="AI111" s="1028"/>
      <c r="AJ111" s="1029"/>
      <c r="AK111" s="1030" t="s">
        <v>238</v>
      </c>
      <c r="AL111" s="1028"/>
      <c r="AM111" s="1028"/>
      <c r="AN111" s="1028"/>
      <c r="AO111" s="1029"/>
      <c r="AP111" s="1031" t="s">
        <v>432</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430</v>
      </c>
      <c r="BR111" s="1014"/>
      <c r="BS111" s="1014"/>
      <c r="BT111" s="1014"/>
      <c r="BU111" s="1014"/>
      <c r="BV111" s="1014" t="s">
        <v>238</v>
      </c>
      <c r="BW111" s="1014"/>
      <c r="BX111" s="1014"/>
      <c r="BY111" s="1014"/>
      <c r="BZ111" s="1014"/>
      <c r="CA111" s="1014" t="s">
        <v>238</v>
      </c>
      <c r="CB111" s="1014"/>
      <c r="CC111" s="1014"/>
      <c r="CD111" s="1014"/>
      <c r="CE111" s="1014"/>
      <c r="CF111" s="1008" t="s">
        <v>434</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432</v>
      </c>
      <c r="DH111" s="1014"/>
      <c r="DI111" s="1014"/>
      <c r="DJ111" s="1014"/>
      <c r="DK111" s="1014"/>
      <c r="DL111" s="1014" t="s">
        <v>238</v>
      </c>
      <c r="DM111" s="1014"/>
      <c r="DN111" s="1014"/>
      <c r="DO111" s="1014"/>
      <c r="DP111" s="1014"/>
      <c r="DQ111" s="1014" t="s">
        <v>432</v>
      </c>
      <c r="DR111" s="1014"/>
      <c r="DS111" s="1014"/>
      <c r="DT111" s="1014"/>
      <c r="DU111" s="1014"/>
      <c r="DV111" s="1015" t="s">
        <v>430</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238</v>
      </c>
      <c r="AG112" s="1053"/>
      <c r="AH112" s="1053"/>
      <c r="AI112" s="1053"/>
      <c r="AJ112" s="1054"/>
      <c r="AK112" s="1055" t="s">
        <v>238</v>
      </c>
      <c r="AL112" s="1053"/>
      <c r="AM112" s="1053"/>
      <c r="AN112" s="1053"/>
      <c r="AO112" s="1054"/>
      <c r="AP112" s="1056" t="s">
        <v>432</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4635396</v>
      </c>
      <c r="BR112" s="1014"/>
      <c r="BS112" s="1014"/>
      <c r="BT112" s="1014"/>
      <c r="BU112" s="1014"/>
      <c r="BV112" s="1014">
        <v>4661825</v>
      </c>
      <c r="BW112" s="1014"/>
      <c r="BX112" s="1014"/>
      <c r="BY112" s="1014"/>
      <c r="BZ112" s="1014"/>
      <c r="CA112" s="1014">
        <v>4427543</v>
      </c>
      <c r="CB112" s="1014"/>
      <c r="CC112" s="1014"/>
      <c r="CD112" s="1014"/>
      <c r="CE112" s="1014"/>
      <c r="CF112" s="1008">
        <v>83.2</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238</v>
      </c>
      <c r="DH112" s="1014"/>
      <c r="DI112" s="1014"/>
      <c r="DJ112" s="1014"/>
      <c r="DK112" s="1014"/>
      <c r="DL112" s="1014" t="s">
        <v>434</v>
      </c>
      <c r="DM112" s="1014"/>
      <c r="DN112" s="1014"/>
      <c r="DO112" s="1014"/>
      <c r="DP112" s="1014"/>
      <c r="DQ112" s="1014" t="s">
        <v>238</v>
      </c>
      <c r="DR112" s="1014"/>
      <c r="DS112" s="1014"/>
      <c r="DT112" s="1014"/>
      <c r="DU112" s="1014"/>
      <c r="DV112" s="1015" t="s">
        <v>432</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342051</v>
      </c>
      <c r="AB113" s="1028"/>
      <c r="AC113" s="1028"/>
      <c r="AD113" s="1028"/>
      <c r="AE113" s="1029"/>
      <c r="AF113" s="1030">
        <v>358559</v>
      </c>
      <c r="AG113" s="1028"/>
      <c r="AH113" s="1028"/>
      <c r="AI113" s="1028"/>
      <c r="AJ113" s="1029"/>
      <c r="AK113" s="1030">
        <v>312391</v>
      </c>
      <c r="AL113" s="1028"/>
      <c r="AM113" s="1028"/>
      <c r="AN113" s="1028"/>
      <c r="AO113" s="1029"/>
      <c r="AP113" s="1031">
        <v>5.9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464141</v>
      </c>
      <c r="BR113" s="1014"/>
      <c r="BS113" s="1014"/>
      <c r="BT113" s="1014"/>
      <c r="BU113" s="1014"/>
      <c r="BV113" s="1014">
        <v>464141</v>
      </c>
      <c r="BW113" s="1014"/>
      <c r="BX113" s="1014"/>
      <c r="BY113" s="1014"/>
      <c r="BZ113" s="1014"/>
      <c r="CA113" s="1014">
        <v>461557</v>
      </c>
      <c r="CB113" s="1014"/>
      <c r="CC113" s="1014"/>
      <c r="CD113" s="1014"/>
      <c r="CE113" s="1014"/>
      <c r="CF113" s="1008">
        <v>8.6999999999999993</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238</v>
      </c>
      <c r="DH113" s="1053"/>
      <c r="DI113" s="1053"/>
      <c r="DJ113" s="1053"/>
      <c r="DK113" s="1054"/>
      <c r="DL113" s="1055" t="s">
        <v>432</v>
      </c>
      <c r="DM113" s="1053"/>
      <c r="DN113" s="1053"/>
      <c r="DO113" s="1053"/>
      <c r="DP113" s="1054"/>
      <c r="DQ113" s="1055" t="s">
        <v>238</v>
      </c>
      <c r="DR113" s="1053"/>
      <c r="DS113" s="1053"/>
      <c r="DT113" s="1053"/>
      <c r="DU113" s="1054"/>
      <c r="DV113" s="1056" t="s">
        <v>430</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15991</v>
      </c>
      <c r="AB114" s="1053"/>
      <c r="AC114" s="1053"/>
      <c r="AD114" s="1053"/>
      <c r="AE114" s="1054"/>
      <c r="AF114" s="1055">
        <v>878</v>
      </c>
      <c r="AG114" s="1053"/>
      <c r="AH114" s="1053"/>
      <c r="AI114" s="1053"/>
      <c r="AJ114" s="1054"/>
      <c r="AK114" s="1055">
        <v>3480</v>
      </c>
      <c r="AL114" s="1053"/>
      <c r="AM114" s="1053"/>
      <c r="AN114" s="1053"/>
      <c r="AO114" s="1054"/>
      <c r="AP114" s="1056">
        <v>0.1</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926788</v>
      </c>
      <c r="BR114" s="1014"/>
      <c r="BS114" s="1014"/>
      <c r="BT114" s="1014"/>
      <c r="BU114" s="1014"/>
      <c r="BV114" s="1014">
        <v>833162</v>
      </c>
      <c r="BW114" s="1014"/>
      <c r="BX114" s="1014"/>
      <c r="BY114" s="1014"/>
      <c r="BZ114" s="1014"/>
      <c r="CA114" s="1014">
        <v>773687</v>
      </c>
      <c r="CB114" s="1014"/>
      <c r="CC114" s="1014"/>
      <c r="CD114" s="1014"/>
      <c r="CE114" s="1014"/>
      <c r="CF114" s="1008">
        <v>14.5</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238</v>
      </c>
      <c r="DH114" s="1053"/>
      <c r="DI114" s="1053"/>
      <c r="DJ114" s="1053"/>
      <c r="DK114" s="1054"/>
      <c r="DL114" s="1055" t="s">
        <v>238</v>
      </c>
      <c r="DM114" s="1053"/>
      <c r="DN114" s="1053"/>
      <c r="DO114" s="1053"/>
      <c r="DP114" s="1054"/>
      <c r="DQ114" s="1055" t="s">
        <v>430</v>
      </c>
      <c r="DR114" s="1053"/>
      <c r="DS114" s="1053"/>
      <c r="DT114" s="1053"/>
      <c r="DU114" s="1054"/>
      <c r="DV114" s="1056" t="s">
        <v>432</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12107</v>
      </c>
      <c r="AB115" s="1028"/>
      <c r="AC115" s="1028"/>
      <c r="AD115" s="1028"/>
      <c r="AE115" s="1029"/>
      <c r="AF115" s="1030" t="s">
        <v>238</v>
      </c>
      <c r="AG115" s="1028"/>
      <c r="AH115" s="1028"/>
      <c r="AI115" s="1028"/>
      <c r="AJ115" s="1029"/>
      <c r="AK115" s="1030" t="s">
        <v>430</v>
      </c>
      <c r="AL115" s="1028"/>
      <c r="AM115" s="1028"/>
      <c r="AN115" s="1028"/>
      <c r="AO115" s="1029"/>
      <c r="AP115" s="1031" t="s">
        <v>432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432</v>
      </c>
      <c r="BR115" s="1014"/>
      <c r="BS115" s="1014"/>
      <c r="BT115" s="1014"/>
      <c r="BU115" s="1014"/>
      <c r="BV115" s="1014" t="s">
        <v>238</v>
      </c>
      <c r="BW115" s="1014"/>
      <c r="BX115" s="1014"/>
      <c r="BY115" s="1014"/>
      <c r="BZ115" s="1014"/>
      <c r="CA115" s="1014" t="s">
        <v>432</v>
      </c>
      <c r="CB115" s="1014"/>
      <c r="CC115" s="1014"/>
      <c r="CD115" s="1014"/>
      <c r="CE115" s="1014"/>
      <c r="CF115" s="1008" t="s">
        <v>430</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238</v>
      </c>
      <c r="DH115" s="1053"/>
      <c r="DI115" s="1053"/>
      <c r="DJ115" s="1053"/>
      <c r="DK115" s="1054"/>
      <c r="DL115" s="1055" t="s">
        <v>238</v>
      </c>
      <c r="DM115" s="1053"/>
      <c r="DN115" s="1053"/>
      <c r="DO115" s="1053"/>
      <c r="DP115" s="1054"/>
      <c r="DQ115" s="1055" t="s">
        <v>238</v>
      </c>
      <c r="DR115" s="1053"/>
      <c r="DS115" s="1053"/>
      <c r="DT115" s="1053"/>
      <c r="DU115" s="1054"/>
      <c r="DV115" s="1056" t="s">
        <v>238</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238</v>
      </c>
      <c r="AB116" s="1053"/>
      <c r="AC116" s="1053"/>
      <c r="AD116" s="1053"/>
      <c r="AE116" s="1054"/>
      <c r="AF116" s="1055" t="s">
        <v>238</v>
      </c>
      <c r="AG116" s="1053"/>
      <c r="AH116" s="1053"/>
      <c r="AI116" s="1053"/>
      <c r="AJ116" s="1054"/>
      <c r="AK116" s="1055" t="s">
        <v>432</v>
      </c>
      <c r="AL116" s="1053"/>
      <c r="AM116" s="1053"/>
      <c r="AN116" s="1053"/>
      <c r="AO116" s="1054"/>
      <c r="AP116" s="1056" t="s">
        <v>238</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238</v>
      </c>
      <c r="BR116" s="1014"/>
      <c r="BS116" s="1014"/>
      <c r="BT116" s="1014"/>
      <c r="BU116" s="1014"/>
      <c r="BV116" s="1014" t="s">
        <v>432</v>
      </c>
      <c r="BW116" s="1014"/>
      <c r="BX116" s="1014"/>
      <c r="BY116" s="1014"/>
      <c r="BZ116" s="1014"/>
      <c r="CA116" s="1014" t="s">
        <v>238</v>
      </c>
      <c r="CB116" s="1014"/>
      <c r="CC116" s="1014"/>
      <c r="CD116" s="1014"/>
      <c r="CE116" s="1014"/>
      <c r="CF116" s="1008" t="s">
        <v>432</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238</v>
      </c>
      <c r="DM116" s="1053"/>
      <c r="DN116" s="1053"/>
      <c r="DO116" s="1053"/>
      <c r="DP116" s="1054"/>
      <c r="DQ116" s="1055" t="s">
        <v>434</v>
      </c>
      <c r="DR116" s="1053"/>
      <c r="DS116" s="1053"/>
      <c r="DT116" s="1053"/>
      <c r="DU116" s="1054"/>
      <c r="DV116" s="1056" t="s">
        <v>238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1514194</v>
      </c>
      <c r="AB117" s="1071"/>
      <c r="AC117" s="1071"/>
      <c r="AD117" s="1071"/>
      <c r="AE117" s="1072"/>
      <c r="AF117" s="1073">
        <v>1435922</v>
      </c>
      <c r="AG117" s="1071"/>
      <c r="AH117" s="1071"/>
      <c r="AI117" s="1071"/>
      <c r="AJ117" s="1072"/>
      <c r="AK117" s="1073">
        <v>1252411</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430</v>
      </c>
      <c r="BR117" s="1014"/>
      <c r="BS117" s="1014"/>
      <c r="BT117" s="1014"/>
      <c r="BU117" s="1014"/>
      <c r="BV117" s="1014" t="s">
        <v>238</v>
      </c>
      <c r="BW117" s="1014"/>
      <c r="BX117" s="1014"/>
      <c r="BY117" s="1014"/>
      <c r="BZ117" s="1014"/>
      <c r="CA117" s="1014" t="s">
        <v>238</v>
      </c>
      <c r="CB117" s="1014"/>
      <c r="CC117" s="1014"/>
      <c r="CD117" s="1014"/>
      <c r="CE117" s="1014"/>
      <c r="CF117" s="1008" t="s">
        <v>238</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238</v>
      </c>
      <c r="DH117" s="1053"/>
      <c r="DI117" s="1053"/>
      <c r="DJ117" s="1053"/>
      <c r="DK117" s="1054"/>
      <c r="DL117" s="1055" t="s">
        <v>430</v>
      </c>
      <c r="DM117" s="1053"/>
      <c r="DN117" s="1053"/>
      <c r="DO117" s="1053"/>
      <c r="DP117" s="1054"/>
      <c r="DQ117" s="1055" t="s">
        <v>238</v>
      </c>
      <c r="DR117" s="1053"/>
      <c r="DS117" s="1053"/>
      <c r="DT117" s="1053"/>
      <c r="DU117" s="1054"/>
      <c r="DV117" s="1056" t="s">
        <v>238</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307</v>
      </c>
      <c r="AG118" s="979"/>
      <c r="AH118" s="979"/>
      <c r="AI118" s="979"/>
      <c r="AJ118" s="980"/>
      <c r="AK118" s="978" t="s">
        <v>306</v>
      </c>
      <c r="AL118" s="979"/>
      <c r="AM118" s="979"/>
      <c r="AN118" s="979"/>
      <c r="AO118" s="980"/>
      <c r="AP118" s="1065" t="s">
        <v>424</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238</v>
      </c>
      <c r="BR118" s="1092"/>
      <c r="BS118" s="1092"/>
      <c r="BT118" s="1092"/>
      <c r="BU118" s="1092"/>
      <c r="BV118" s="1092" t="s">
        <v>238</v>
      </c>
      <c r="BW118" s="1092"/>
      <c r="BX118" s="1092"/>
      <c r="BY118" s="1092"/>
      <c r="BZ118" s="1092"/>
      <c r="CA118" s="1092" t="s">
        <v>238</v>
      </c>
      <c r="CB118" s="1092"/>
      <c r="CC118" s="1092"/>
      <c r="CD118" s="1092"/>
      <c r="CE118" s="1092"/>
      <c r="CF118" s="1008" t="s">
        <v>238</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238</v>
      </c>
      <c r="DH118" s="1053"/>
      <c r="DI118" s="1053"/>
      <c r="DJ118" s="1053"/>
      <c r="DK118" s="1054"/>
      <c r="DL118" s="1055" t="s">
        <v>238</v>
      </c>
      <c r="DM118" s="1053"/>
      <c r="DN118" s="1053"/>
      <c r="DO118" s="1053"/>
      <c r="DP118" s="1054"/>
      <c r="DQ118" s="1055" t="s">
        <v>238</v>
      </c>
      <c r="DR118" s="1053"/>
      <c r="DS118" s="1053"/>
      <c r="DT118" s="1053"/>
      <c r="DU118" s="1054"/>
      <c r="DV118" s="1056" t="s">
        <v>238</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238</v>
      </c>
      <c r="AB119" s="986"/>
      <c r="AC119" s="986"/>
      <c r="AD119" s="986"/>
      <c r="AE119" s="987"/>
      <c r="AF119" s="988" t="s">
        <v>238</v>
      </c>
      <c r="AG119" s="986"/>
      <c r="AH119" s="986"/>
      <c r="AI119" s="986"/>
      <c r="AJ119" s="987"/>
      <c r="AK119" s="988" t="s">
        <v>238</v>
      </c>
      <c r="AL119" s="986"/>
      <c r="AM119" s="986"/>
      <c r="AN119" s="986"/>
      <c r="AO119" s="987"/>
      <c r="AP119" s="989" t="s">
        <v>238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457</v>
      </c>
      <c r="BP119" s="1100"/>
      <c r="BQ119" s="1091">
        <v>14154464</v>
      </c>
      <c r="BR119" s="1092"/>
      <c r="BS119" s="1092"/>
      <c r="BT119" s="1092"/>
      <c r="BU119" s="1092"/>
      <c r="BV119" s="1092">
        <v>14371095</v>
      </c>
      <c r="BW119" s="1092"/>
      <c r="BX119" s="1092"/>
      <c r="BY119" s="1092"/>
      <c r="BZ119" s="1092"/>
      <c r="CA119" s="1092">
        <v>14993229</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238</v>
      </c>
      <c r="DH119" s="1078"/>
      <c r="DI119" s="1078"/>
      <c r="DJ119" s="1078"/>
      <c r="DK119" s="1079"/>
      <c r="DL119" s="1077" t="s">
        <v>238</v>
      </c>
      <c r="DM119" s="1078"/>
      <c r="DN119" s="1078"/>
      <c r="DO119" s="1078"/>
      <c r="DP119" s="1079"/>
      <c r="DQ119" s="1077" t="s">
        <v>238</v>
      </c>
      <c r="DR119" s="1078"/>
      <c r="DS119" s="1078"/>
      <c r="DT119" s="1078"/>
      <c r="DU119" s="1079"/>
      <c r="DV119" s="1080" t="s">
        <v>238</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238</v>
      </c>
      <c r="AB120" s="1053"/>
      <c r="AC120" s="1053"/>
      <c r="AD120" s="1053"/>
      <c r="AE120" s="1054"/>
      <c r="AF120" s="1055" t="s">
        <v>238</v>
      </c>
      <c r="AG120" s="1053"/>
      <c r="AH120" s="1053"/>
      <c r="AI120" s="1053"/>
      <c r="AJ120" s="1054"/>
      <c r="AK120" s="1055" t="s">
        <v>238</v>
      </c>
      <c r="AL120" s="1053"/>
      <c r="AM120" s="1053"/>
      <c r="AN120" s="1053"/>
      <c r="AO120" s="1054"/>
      <c r="AP120" s="1056" t="s">
        <v>238</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2683363</v>
      </c>
      <c r="BR120" s="1021"/>
      <c r="BS120" s="1021"/>
      <c r="BT120" s="1021"/>
      <c r="BU120" s="1021"/>
      <c r="BV120" s="1021">
        <v>2726691</v>
      </c>
      <c r="BW120" s="1021"/>
      <c r="BX120" s="1021"/>
      <c r="BY120" s="1021"/>
      <c r="BZ120" s="1021"/>
      <c r="CA120" s="1021">
        <v>2828752</v>
      </c>
      <c r="CB120" s="1021"/>
      <c r="CC120" s="1021"/>
      <c r="CD120" s="1021"/>
      <c r="CE120" s="1021"/>
      <c r="CF120" s="1035">
        <v>53.2</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4624935</v>
      </c>
      <c r="DH120" s="1021"/>
      <c r="DI120" s="1021"/>
      <c r="DJ120" s="1021"/>
      <c r="DK120" s="1021"/>
      <c r="DL120" s="1021">
        <v>4650542</v>
      </c>
      <c r="DM120" s="1021"/>
      <c r="DN120" s="1021"/>
      <c r="DO120" s="1021"/>
      <c r="DP120" s="1021"/>
      <c r="DQ120" s="1021">
        <v>4415563</v>
      </c>
      <c r="DR120" s="1021"/>
      <c r="DS120" s="1021"/>
      <c r="DT120" s="1021"/>
      <c r="DU120" s="1021"/>
      <c r="DV120" s="1022">
        <v>83</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238</v>
      </c>
      <c r="AB121" s="1053"/>
      <c r="AC121" s="1053"/>
      <c r="AD121" s="1053"/>
      <c r="AE121" s="1054"/>
      <c r="AF121" s="1055" t="s">
        <v>238</v>
      </c>
      <c r="AG121" s="1053"/>
      <c r="AH121" s="1053"/>
      <c r="AI121" s="1053"/>
      <c r="AJ121" s="1054"/>
      <c r="AK121" s="1055" t="s">
        <v>238</v>
      </c>
      <c r="AL121" s="1053"/>
      <c r="AM121" s="1053"/>
      <c r="AN121" s="1053"/>
      <c r="AO121" s="1054"/>
      <c r="AP121" s="1056" t="s">
        <v>238</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t="s">
        <v>238</v>
      </c>
      <c r="BR121" s="1014"/>
      <c r="BS121" s="1014"/>
      <c r="BT121" s="1014"/>
      <c r="BU121" s="1014"/>
      <c r="BV121" s="1014" t="s">
        <v>238</v>
      </c>
      <c r="BW121" s="1014"/>
      <c r="BX121" s="1014"/>
      <c r="BY121" s="1014"/>
      <c r="BZ121" s="1014"/>
      <c r="CA121" s="1014" t="s">
        <v>238</v>
      </c>
      <c r="CB121" s="1014"/>
      <c r="CC121" s="1014"/>
      <c r="CD121" s="1014"/>
      <c r="CE121" s="1014"/>
      <c r="CF121" s="1008" t="s">
        <v>238</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10461</v>
      </c>
      <c r="DH121" s="1014"/>
      <c r="DI121" s="1014"/>
      <c r="DJ121" s="1014"/>
      <c r="DK121" s="1014"/>
      <c r="DL121" s="1014">
        <v>11283</v>
      </c>
      <c r="DM121" s="1014"/>
      <c r="DN121" s="1014"/>
      <c r="DO121" s="1014"/>
      <c r="DP121" s="1014"/>
      <c r="DQ121" s="1014">
        <v>11980</v>
      </c>
      <c r="DR121" s="1014"/>
      <c r="DS121" s="1014"/>
      <c r="DT121" s="1014"/>
      <c r="DU121" s="1014"/>
      <c r="DV121" s="1015">
        <v>0.2</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238</v>
      </c>
      <c r="AB122" s="1053"/>
      <c r="AC122" s="1053"/>
      <c r="AD122" s="1053"/>
      <c r="AE122" s="1054"/>
      <c r="AF122" s="1055" t="s">
        <v>238</v>
      </c>
      <c r="AG122" s="1053"/>
      <c r="AH122" s="1053"/>
      <c r="AI122" s="1053"/>
      <c r="AJ122" s="1054"/>
      <c r="AK122" s="1055" t="s">
        <v>238</v>
      </c>
      <c r="AL122" s="1053"/>
      <c r="AM122" s="1053"/>
      <c r="AN122" s="1053"/>
      <c r="AO122" s="1054"/>
      <c r="AP122" s="1056" t="s">
        <v>238</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11812243</v>
      </c>
      <c r="BR122" s="1092"/>
      <c r="BS122" s="1092"/>
      <c r="BT122" s="1092"/>
      <c r="BU122" s="1092"/>
      <c r="BV122" s="1092">
        <v>11816794</v>
      </c>
      <c r="BW122" s="1092"/>
      <c r="BX122" s="1092"/>
      <c r="BY122" s="1092"/>
      <c r="BZ122" s="1092"/>
      <c r="CA122" s="1092">
        <v>11783224</v>
      </c>
      <c r="CB122" s="1092"/>
      <c r="CC122" s="1092"/>
      <c r="CD122" s="1092"/>
      <c r="CE122" s="1092"/>
      <c r="CF122" s="1112">
        <v>221.5</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12107</v>
      </c>
      <c r="AB123" s="1053"/>
      <c r="AC123" s="1053"/>
      <c r="AD123" s="1053"/>
      <c r="AE123" s="1054"/>
      <c r="AF123" s="1055" t="s">
        <v>238</v>
      </c>
      <c r="AG123" s="1053"/>
      <c r="AH123" s="1053"/>
      <c r="AI123" s="1053"/>
      <c r="AJ123" s="1054"/>
      <c r="AK123" s="1055" t="s">
        <v>238</v>
      </c>
      <c r="AL123" s="1053"/>
      <c r="AM123" s="1053"/>
      <c r="AN123" s="1053"/>
      <c r="AO123" s="1054"/>
      <c r="AP123" s="1056" t="s">
        <v>238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467</v>
      </c>
      <c r="BP123" s="1100"/>
      <c r="BQ123" s="1159">
        <v>14495606</v>
      </c>
      <c r="BR123" s="1160"/>
      <c r="BS123" s="1160"/>
      <c r="BT123" s="1160"/>
      <c r="BU123" s="1160"/>
      <c r="BV123" s="1160">
        <v>14543485</v>
      </c>
      <c r="BW123" s="1160"/>
      <c r="BX123" s="1160"/>
      <c r="BY123" s="1160"/>
      <c r="BZ123" s="1160"/>
      <c r="CA123" s="1160">
        <v>14611976</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238</v>
      </c>
      <c r="AB124" s="1053"/>
      <c r="AC124" s="1053"/>
      <c r="AD124" s="1053"/>
      <c r="AE124" s="1054"/>
      <c r="AF124" s="1055" t="s">
        <v>434</v>
      </c>
      <c r="AG124" s="1053"/>
      <c r="AH124" s="1053"/>
      <c r="AI124" s="1053"/>
      <c r="AJ124" s="1054"/>
      <c r="AK124" s="1055" t="s">
        <v>238</v>
      </c>
      <c r="AL124" s="1053"/>
      <c r="AM124" s="1053"/>
      <c r="AN124" s="1053"/>
      <c r="AO124" s="1054"/>
      <c r="AP124" s="1056" t="s">
        <v>238</v>
      </c>
      <c r="AQ124" s="1057"/>
      <c r="AR124" s="1057"/>
      <c r="AS124" s="1057"/>
      <c r="AT124" s="1058"/>
      <c r="AU124" s="1155" t="s">
        <v>468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238</v>
      </c>
      <c r="BR124" s="1122"/>
      <c r="BS124" s="1122"/>
      <c r="BT124" s="1122"/>
      <c r="BU124" s="1122"/>
      <c r="BV124" s="1122" t="s">
        <v>238</v>
      </c>
      <c r="BW124" s="1122"/>
      <c r="BX124" s="1122"/>
      <c r="BY124" s="1122"/>
      <c r="BZ124" s="1122"/>
      <c r="CA124" s="1122">
        <v>7.1</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t="s">
        <v>238</v>
      </c>
      <c r="DH124" s="1078"/>
      <c r="DI124" s="1078"/>
      <c r="DJ124" s="1078"/>
      <c r="DK124" s="1079"/>
      <c r="DL124" s="1077" t="s">
        <v>238</v>
      </c>
      <c r="DM124" s="1078"/>
      <c r="DN124" s="1078"/>
      <c r="DO124" s="1078"/>
      <c r="DP124" s="1079"/>
      <c r="DQ124" s="1077" t="s">
        <v>238</v>
      </c>
      <c r="DR124" s="1078"/>
      <c r="DS124" s="1078"/>
      <c r="DT124" s="1078"/>
      <c r="DU124" s="1079"/>
      <c r="DV124" s="1080" t="s">
        <v>238</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238</v>
      </c>
      <c r="AB125" s="1053"/>
      <c r="AC125" s="1053"/>
      <c r="AD125" s="1053"/>
      <c r="AE125" s="1054"/>
      <c r="AF125" s="1055" t="s">
        <v>238</v>
      </c>
      <c r="AG125" s="1053"/>
      <c r="AH125" s="1053"/>
      <c r="AI125" s="1053"/>
      <c r="AJ125" s="1054"/>
      <c r="AK125" s="1055" t="s">
        <v>238</v>
      </c>
      <c r="AL125" s="1053"/>
      <c r="AM125" s="1053"/>
      <c r="AN125" s="1053"/>
      <c r="AO125" s="1054"/>
      <c r="AP125" s="1056" t="s">
        <v>238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238</v>
      </c>
      <c r="DH125" s="1021"/>
      <c r="DI125" s="1021"/>
      <c r="DJ125" s="1021"/>
      <c r="DK125" s="1021"/>
      <c r="DL125" s="1021" t="s">
        <v>238</v>
      </c>
      <c r="DM125" s="1021"/>
      <c r="DN125" s="1021"/>
      <c r="DO125" s="1021"/>
      <c r="DP125" s="1021"/>
      <c r="DQ125" s="1021" t="s">
        <v>238</v>
      </c>
      <c r="DR125" s="1021"/>
      <c r="DS125" s="1021"/>
      <c r="DT125" s="1021"/>
      <c r="DU125" s="1021"/>
      <c r="DV125" s="1022" t="s">
        <v>238</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238</v>
      </c>
      <c r="AB126" s="1053"/>
      <c r="AC126" s="1053"/>
      <c r="AD126" s="1053"/>
      <c r="AE126" s="1054"/>
      <c r="AF126" s="1055" t="s">
        <v>238</v>
      </c>
      <c r="AG126" s="1053"/>
      <c r="AH126" s="1053"/>
      <c r="AI126" s="1053"/>
      <c r="AJ126" s="1054"/>
      <c r="AK126" s="1055" t="s">
        <v>238</v>
      </c>
      <c r="AL126" s="1053"/>
      <c r="AM126" s="1053"/>
      <c r="AN126" s="1053"/>
      <c r="AO126" s="1054"/>
      <c r="AP126" s="1056" t="s">
        <v>238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238</v>
      </c>
      <c r="DH126" s="1014"/>
      <c r="DI126" s="1014"/>
      <c r="DJ126" s="1014"/>
      <c r="DK126" s="1014"/>
      <c r="DL126" s="1014" t="s">
        <v>238</v>
      </c>
      <c r="DM126" s="1014"/>
      <c r="DN126" s="1014"/>
      <c r="DO126" s="1014"/>
      <c r="DP126" s="1014"/>
      <c r="DQ126" s="1014" t="s">
        <v>238</v>
      </c>
      <c r="DR126" s="1014"/>
      <c r="DS126" s="1014"/>
      <c r="DT126" s="1014"/>
      <c r="DU126" s="1014"/>
      <c r="DV126" s="1015" t="s">
        <v>238</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238</v>
      </c>
      <c r="AB127" s="1053"/>
      <c r="AC127" s="1053"/>
      <c r="AD127" s="1053"/>
      <c r="AE127" s="1054"/>
      <c r="AF127" s="1055" t="s">
        <v>238</v>
      </c>
      <c r="AG127" s="1053"/>
      <c r="AH127" s="1053"/>
      <c r="AI127" s="1053"/>
      <c r="AJ127" s="1054"/>
      <c r="AK127" s="1055" t="s">
        <v>238</v>
      </c>
      <c r="AL127" s="1053"/>
      <c r="AM127" s="1053"/>
      <c r="AN127" s="1053"/>
      <c r="AO127" s="1054"/>
      <c r="AP127" s="1056" t="s">
        <v>238</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238</v>
      </c>
      <c r="DH127" s="1014"/>
      <c r="DI127" s="1014"/>
      <c r="DJ127" s="1014"/>
      <c r="DK127" s="1014"/>
      <c r="DL127" s="1014" t="s">
        <v>238</v>
      </c>
      <c r="DM127" s="1014"/>
      <c r="DN127" s="1014"/>
      <c r="DO127" s="1014"/>
      <c r="DP127" s="1014"/>
      <c r="DQ127" s="1014" t="s">
        <v>238</v>
      </c>
      <c r="DR127" s="1014"/>
      <c r="DS127" s="1014"/>
      <c r="DT127" s="1014"/>
      <c r="DU127" s="1014"/>
      <c r="DV127" s="1015" t="s">
        <v>238</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t="s">
        <v>238</v>
      </c>
      <c r="AB128" s="1142"/>
      <c r="AC128" s="1142"/>
      <c r="AD128" s="1142"/>
      <c r="AE128" s="1143"/>
      <c r="AF128" s="1144" t="s">
        <v>238</v>
      </c>
      <c r="AG128" s="1142"/>
      <c r="AH128" s="1142"/>
      <c r="AI128" s="1142"/>
      <c r="AJ128" s="1143"/>
      <c r="AK128" s="1144" t="s">
        <v>238</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434</v>
      </c>
      <c r="BG128" s="1149"/>
      <c r="BH128" s="1149"/>
      <c r="BI128" s="1149"/>
      <c r="BJ128" s="1149"/>
      <c r="BK128" s="1149"/>
      <c r="BL128" s="1150"/>
      <c r="BM128" s="1148">
        <v>14.32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238</v>
      </c>
      <c r="DH128" s="1134"/>
      <c r="DI128" s="1134"/>
      <c r="DJ128" s="1134"/>
      <c r="DK128" s="1134"/>
      <c r="DL128" s="1134" t="s">
        <v>238</v>
      </c>
      <c r="DM128" s="1134"/>
      <c r="DN128" s="1134"/>
      <c r="DO128" s="1134"/>
      <c r="DP128" s="1134"/>
      <c r="DQ128" s="1134" t="s">
        <v>238</v>
      </c>
      <c r="DR128" s="1134"/>
      <c r="DS128" s="1134"/>
      <c r="DT128" s="1134"/>
      <c r="DU128" s="1134"/>
      <c r="DV128" s="1135" t="s">
        <v>238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6311341</v>
      </c>
      <c r="AB129" s="1053"/>
      <c r="AC129" s="1053"/>
      <c r="AD129" s="1053"/>
      <c r="AE129" s="1054"/>
      <c r="AF129" s="1055">
        <v>6273642</v>
      </c>
      <c r="AG129" s="1053"/>
      <c r="AH129" s="1053"/>
      <c r="AI129" s="1053"/>
      <c r="AJ129" s="1054"/>
      <c r="AK129" s="1055">
        <v>6280365</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238</v>
      </c>
      <c r="BG129" s="1163"/>
      <c r="BH129" s="1163"/>
      <c r="BI129" s="1163"/>
      <c r="BJ129" s="1163"/>
      <c r="BK129" s="1163"/>
      <c r="BL129" s="1164"/>
      <c r="BM129" s="1162">
        <v>19.32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1019949</v>
      </c>
      <c r="AB130" s="1053"/>
      <c r="AC130" s="1053"/>
      <c r="AD130" s="1053"/>
      <c r="AE130" s="1054"/>
      <c r="AF130" s="1055">
        <v>999023</v>
      </c>
      <c r="AG130" s="1053"/>
      <c r="AH130" s="1053"/>
      <c r="AI130" s="1053"/>
      <c r="AJ130" s="1054"/>
      <c r="AK130" s="1055">
        <v>961631</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5291392</v>
      </c>
      <c r="AB131" s="1078"/>
      <c r="AC131" s="1078"/>
      <c r="AD131" s="1078"/>
      <c r="AE131" s="1079"/>
      <c r="AF131" s="1077">
        <v>5274619</v>
      </c>
      <c r="AG131" s="1078"/>
      <c r="AH131" s="1078"/>
      <c r="AI131" s="1078"/>
      <c r="AJ131" s="1079"/>
      <c r="AK131" s="1077">
        <v>5318734</v>
      </c>
      <c r="AL131" s="1078"/>
      <c r="AM131" s="1078"/>
      <c r="AN131" s="1078"/>
      <c r="AO131" s="1079"/>
      <c r="AP131" s="1208"/>
      <c r="AQ131" s="1209"/>
      <c r="AR131" s="1209"/>
      <c r="AS131" s="1209"/>
      <c r="AT131" s="1210"/>
      <c r="AU131" s="285"/>
      <c r="AV131" s="285"/>
      <c r="AW131" s="285"/>
      <c r="AX131" s="1180" t="s">
        <v>489</v>
      </c>
      <c r="AY131" s="1131"/>
      <c r="AZ131" s="1131"/>
      <c r="BA131" s="1131"/>
      <c r="BB131" s="1131"/>
      <c r="BC131" s="1131"/>
      <c r="BD131" s="1131"/>
      <c r="BE131" s="1132"/>
      <c r="BF131" s="1181">
        <v>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9.3405478179999992</v>
      </c>
      <c r="AB132" s="1194"/>
      <c r="AC132" s="1194"/>
      <c r="AD132" s="1194"/>
      <c r="AE132" s="1195"/>
      <c r="AF132" s="1196">
        <v>8.2830437610000001</v>
      </c>
      <c r="AG132" s="1194"/>
      <c r="AH132" s="1194"/>
      <c r="AI132" s="1194"/>
      <c r="AJ132" s="1195"/>
      <c r="AK132" s="1196">
        <v>5.4670904770000002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10.199999999999999</v>
      </c>
      <c r="AB133" s="1177"/>
      <c r="AC133" s="1177"/>
      <c r="AD133" s="1177"/>
      <c r="AE133" s="1178"/>
      <c r="AF133" s="1176">
        <v>9.4</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9vE6V435PH0upzloOysOhG4JZ6JrLDVeHhwWEcWx0WeA5ckKMZkHZpPxW+0taIKV8UGSOXWauL2/F8bNKNcQ==" saltValue="U1sC2sU+Qt28DBf4ERzx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Normal="85" zoomScaleSheetLayoutView="100" workbookViewId="0">
      <selection activeCell="CA29" sqref="CA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A6knlpyOwuiGu7k8u3b8fyqObXw5VyreKqM5pV9Mi7W45Wgc4uCZRtGbSo4HUdZEK4VmN8HSNe5q+x+965h4g==" saltValue="UI/hFIBfD9DD7EG5pGsw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55" zoomScaleNormal="100" zoomScaleSheetLayoutView="55" workbookViewId="0">
      <selection activeCell="CF89" sqref="CF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r8Pr5C1/9Ez1mkTIVDg1MuoKZ6oPa2n+Io9FHADRsVsnzIs1uQ2oPyvnSKEakDEfqbno7BFX1ZRlYcQ+UcYg==" saltValue="1jOSxDERILWNLVlTjImf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1471861</v>
      </c>
      <c r="AP9" s="313">
        <v>48790</v>
      </c>
      <c r="AQ9" s="314">
        <v>56845</v>
      </c>
      <c r="AR9" s="315">
        <v>-14.2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137388</v>
      </c>
      <c r="AP10" s="316">
        <v>4554</v>
      </c>
      <c r="AQ10" s="317">
        <v>5922</v>
      </c>
      <c r="AR10" s="318">
        <v>-23.1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12121</v>
      </c>
      <c r="AP11" s="316">
        <v>402</v>
      </c>
      <c r="AQ11" s="317">
        <v>8264</v>
      </c>
      <c r="AR11" s="318">
        <v>-95.1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t="s">
        <v>505</v>
      </c>
      <c r="AP12" s="316" t="s">
        <v>505</v>
      </c>
      <c r="AQ12" s="317">
        <v>284</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506</v>
      </c>
      <c r="AL13" s="1217"/>
      <c r="AM13" s="1217"/>
      <c r="AN13" s="1218"/>
      <c r="AO13" s="316" t="s">
        <v>505</v>
      </c>
      <c r="AP13" s="316" t="s">
        <v>505</v>
      </c>
      <c r="AQ13" s="317">
        <v>20</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507</v>
      </c>
      <c r="AL14" s="1217"/>
      <c r="AM14" s="1217"/>
      <c r="AN14" s="1218"/>
      <c r="AO14" s="316">
        <v>90547</v>
      </c>
      <c r="AP14" s="316">
        <v>3002</v>
      </c>
      <c r="AQ14" s="317">
        <v>2517</v>
      </c>
      <c r="AR14" s="318">
        <v>19.3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508</v>
      </c>
      <c r="AL15" s="1217"/>
      <c r="AM15" s="1217"/>
      <c r="AN15" s="1218"/>
      <c r="AO15" s="316">
        <v>77157</v>
      </c>
      <c r="AP15" s="316">
        <v>2558</v>
      </c>
      <c r="AQ15" s="317">
        <v>1185</v>
      </c>
      <c r="AR15" s="318">
        <v>115.9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509</v>
      </c>
      <c r="AL16" s="1220"/>
      <c r="AM16" s="1220"/>
      <c r="AN16" s="1221"/>
      <c r="AO16" s="316">
        <v>-107985</v>
      </c>
      <c r="AP16" s="316">
        <v>-3580</v>
      </c>
      <c r="AQ16" s="317">
        <v>-4726</v>
      </c>
      <c r="AR16" s="318">
        <v>-24.2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1681089</v>
      </c>
      <c r="AP17" s="316">
        <v>55726</v>
      </c>
      <c r="AQ17" s="317">
        <v>70311</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514</v>
      </c>
      <c r="AL21" s="1212"/>
      <c r="AM21" s="1212"/>
      <c r="AN21" s="1213"/>
      <c r="AO21" s="328">
        <v>5.9</v>
      </c>
      <c r="AP21" s="329">
        <v>6.54</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515</v>
      </c>
      <c r="AL22" s="1212"/>
      <c r="AM22" s="1212"/>
      <c r="AN22" s="1213"/>
      <c r="AO22" s="333">
        <v>97.5</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519</v>
      </c>
      <c r="AL32" s="1228"/>
      <c r="AM32" s="1228"/>
      <c r="AN32" s="1229"/>
      <c r="AO32" s="343">
        <v>936540</v>
      </c>
      <c r="AP32" s="343">
        <v>31045</v>
      </c>
      <c r="AQ32" s="344">
        <v>31480</v>
      </c>
      <c r="AR32" s="345">
        <v>-1.4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520</v>
      </c>
      <c r="AL33" s="1228"/>
      <c r="AM33" s="1228"/>
      <c r="AN33" s="1229"/>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505</v>
      </c>
      <c r="AP34" s="343" t="s">
        <v>505</v>
      </c>
      <c r="AQ34" s="344">
        <v>0</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312391</v>
      </c>
      <c r="AP35" s="343">
        <v>10355</v>
      </c>
      <c r="AQ35" s="344">
        <v>9510</v>
      </c>
      <c r="AR35" s="345">
        <v>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v>3480</v>
      </c>
      <c r="AP36" s="343">
        <v>115</v>
      </c>
      <c r="AQ36" s="344">
        <v>2191</v>
      </c>
      <c r="AR36" s="345">
        <v>-94.8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t="s">
        <v>505</v>
      </c>
      <c r="AP37" s="343" t="s">
        <v>505</v>
      </c>
      <c r="AQ37" s="344">
        <v>905</v>
      </c>
      <c r="AR37" s="345" t="s">
        <v>505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t="s">
        <v>505</v>
      </c>
      <c r="AP38" s="346" t="s">
        <v>505</v>
      </c>
      <c r="AQ38" s="347">
        <v>0</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t="s">
        <v>505</v>
      </c>
      <c r="AP39" s="343" t="s">
        <v>505</v>
      </c>
      <c r="AQ39" s="344">
        <v>-3197</v>
      </c>
      <c r="AR39" s="345" t="s">
        <v>505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-961631</v>
      </c>
      <c r="AP40" s="343">
        <v>-31877</v>
      </c>
      <c r="AQ40" s="344">
        <v>-28113</v>
      </c>
      <c r="AR40" s="345">
        <v>13.4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290780</v>
      </c>
      <c r="AP41" s="343">
        <v>9639</v>
      </c>
      <c r="AQ41" s="344">
        <v>12777</v>
      </c>
      <c r="AR41" s="345">
        <v>-24.6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1842055</v>
      </c>
      <c r="AN51" s="365">
        <v>62912</v>
      </c>
      <c r="AO51" s="366">
        <v>-11</v>
      </c>
      <c r="AP51" s="367">
        <v>49919</v>
      </c>
      <c r="AQ51" s="368">
        <v>-6.3</v>
      </c>
      <c r="AR51" s="369">
        <v>-4.7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426125</v>
      </c>
      <c r="AN52" s="373">
        <v>14553</v>
      </c>
      <c r="AO52" s="374">
        <v>21.3</v>
      </c>
      <c r="AP52" s="375">
        <v>26398</v>
      </c>
      <c r="AQ52" s="376">
        <v>-8.6999999999999993</v>
      </c>
      <c r="AR52" s="377">
        <v>30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1166104</v>
      </c>
      <c r="AN53" s="365">
        <v>39406</v>
      </c>
      <c r="AO53" s="366">
        <v>-37.4</v>
      </c>
      <c r="AP53" s="367">
        <v>47738</v>
      </c>
      <c r="AQ53" s="368">
        <v>-4.4000000000000004</v>
      </c>
      <c r="AR53" s="369">
        <v>-33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548901</v>
      </c>
      <c r="AN54" s="373">
        <v>18549</v>
      </c>
      <c r="AO54" s="374">
        <v>27.5</v>
      </c>
      <c r="AP54" s="375">
        <v>24937</v>
      </c>
      <c r="AQ54" s="376">
        <v>-5.5</v>
      </c>
      <c r="AR54" s="377">
        <v>33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622143</v>
      </c>
      <c r="AN55" s="365">
        <v>20841</v>
      </c>
      <c r="AO55" s="366">
        <v>-47.1</v>
      </c>
      <c r="AP55" s="367">
        <v>52191</v>
      </c>
      <c r="AQ55" s="368">
        <v>9.3000000000000007</v>
      </c>
      <c r="AR55" s="369">
        <v>-56.4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268353</v>
      </c>
      <c r="AN56" s="373">
        <v>8989</v>
      </c>
      <c r="AO56" s="374">
        <v>-51.5</v>
      </c>
      <c r="AP56" s="375">
        <v>24843</v>
      </c>
      <c r="AQ56" s="376">
        <v>-0.4</v>
      </c>
      <c r="AR56" s="377">
        <v>-51.1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1027087</v>
      </c>
      <c r="AN57" s="365">
        <v>34226</v>
      </c>
      <c r="AO57" s="366">
        <v>64.2</v>
      </c>
      <c r="AP57" s="367">
        <v>47387</v>
      </c>
      <c r="AQ57" s="368">
        <v>-9.1999999999999993</v>
      </c>
      <c r="AR57" s="369">
        <v>73.400000000000006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824402</v>
      </c>
      <c r="AN58" s="373">
        <v>27472</v>
      </c>
      <c r="AO58" s="374">
        <v>205.6</v>
      </c>
      <c r="AP58" s="375">
        <v>24928</v>
      </c>
      <c r="AQ58" s="376">
        <v>0.3</v>
      </c>
      <c r="AR58" s="377">
        <v>205.3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2323746</v>
      </c>
      <c r="AN59" s="365">
        <v>77029</v>
      </c>
      <c r="AO59" s="366">
        <v>125.1</v>
      </c>
      <c r="AP59" s="367">
        <v>51264</v>
      </c>
      <c r="AQ59" s="368">
        <v>8.1999999999999993</v>
      </c>
      <c r="AR59" s="369">
        <v>116.9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1665899</v>
      </c>
      <c r="AN60" s="373">
        <v>55223</v>
      </c>
      <c r="AO60" s="374">
        <v>101</v>
      </c>
      <c r="AP60" s="375">
        <v>26040</v>
      </c>
      <c r="AQ60" s="376">
        <v>4.5</v>
      </c>
      <c r="AR60" s="377">
        <v>96.5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1396227</v>
      </c>
      <c r="AN61" s="380">
        <v>46883</v>
      </c>
      <c r="AO61" s="381">
        <v>18.8</v>
      </c>
      <c r="AP61" s="382">
        <v>49700</v>
      </c>
      <c r="AQ61" s="383">
        <v>-0.5</v>
      </c>
      <c r="AR61" s="369">
        <v>19.3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746736</v>
      </c>
      <c r="AN62" s="373">
        <v>24957</v>
      </c>
      <c r="AO62" s="374">
        <v>60.8</v>
      </c>
      <c r="AP62" s="375">
        <v>25429</v>
      </c>
      <c r="AQ62" s="376">
        <v>-2</v>
      </c>
      <c r="AR62" s="377">
        <v>62.8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FMCqLCQL2fxpqG0Kfzhl3VOMZMr3/yGF1JuXgHEBBTQx66ytE5WrQUDEqt60a89KEcyxfP/yB37l6WRBU8ekg==" saltValue="uzW0Ac3KIrrMcY5eh8zz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39tlPBV37PRBgmKxbgLbOF8PIkU7iLcMYiqljPSII6YraVByuD/dbGufo02QtICwSkyU3LtuGGL03zqsvzfVng==" saltValue="su35Ez5mVU3nLAnknjO1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U100" zoomScaleNormal="100" zoomScaleSheetLayoutView="55" workbookViewId="0">
      <selection activeCell="CW77" sqref="CW7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OAT1tjrLr70/FE74BCNXIhC+DBMaafABQC97CyYNmTzCclZcd9LS1dzwrN6hNpYDioZgyqNZLwv9HNsEQczkig==" saltValue="YqSCCZTO53OGp7uHnYo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33.67</v>
      </c>
      <c r="G47" s="12">
        <v>35</v>
      </c>
      <c r="H47" s="12">
        <v>31.83</v>
      </c>
      <c r="I47" s="12">
        <v>31.7</v>
      </c>
      <c r="J47" s="13">
        <v>33.35</v>
      </c>
    </row>
    <row r="48" spans="2:10" ht="57.75" customHeight="1" x14ac:dyDescent="0.15">
      <c r="B48" s="14"/>
      <c r="C48" s="1238" t="s">
        <v>4</v>
      </c>
      <c r="D48" s="1238"/>
      <c r="E48" s="1239"/>
      <c r="F48" s="15">
        <v>2.65</v>
      </c>
      <c r="G48" s="16">
        <v>4.09</v>
      </c>
      <c r="H48" s="16">
        <v>7.67</v>
      </c>
      <c r="I48" s="16">
        <v>6.31</v>
      </c>
      <c r="J48" s="17">
        <v>6.44</v>
      </c>
    </row>
    <row r="49" spans="2:10" ht="57.75" customHeight="1" thickBot="1" x14ac:dyDescent="0.2">
      <c r="B49" s="18"/>
      <c r="C49" s="1240" t="s">
        <v>5</v>
      </c>
      <c r="D49" s="1240"/>
      <c r="E49" s="1241"/>
      <c r="F49" s="19" t="s">
        <v>552</v>
      </c>
      <c r="G49" s="20">
        <v>1.47</v>
      </c>
      <c r="H49" s="20" t="s">
        <v>553</v>
      </c>
      <c r="I49" s="20" t="s">
        <v>554</v>
      </c>
      <c r="J49" s="21" t="s">
        <v>555</v>
      </c>
    </row>
    <row r="50" spans="2:10" ht="13.5" customHeight="1" x14ac:dyDescent="0.15"/>
  </sheetData>
  <sheetProtection algorithmName="SHA-512" hashValue="y4bqTvaI/vT4OMVrjrnUxpNrTfMYGAPIQaNL5HpNcTWXTSwpOkNUxh2X8ehtkWNzH5fOYmNZ89KVV8nYA9bG1w==" saltValue="fQl09rXcB9BLKVwjn6d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556</v>
      </c>
      <c r="D34" s="1248"/>
      <c r="E34" s="1249"/>
      <c r="F34" s="32">
        <v>4.76</v>
      </c>
      <c r="G34" s="33">
        <v>4.67</v>
      </c>
      <c r="H34" s="33">
        <v>5.36</v>
      </c>
      <c r="I34" s="33">
        <v>6.03</v>
      </c>
      <c r="J34" s="34">
        <v>7.57</v>
      </c>
      <c r="K34" s="22"/>
      <c r="L34" s="22"/>
      <c r="M34" s="22"/>
      <c r="N34" s="22"/>
      <c r="O34" s="22"/>
      <c r="P34" s="22"/>
    </row>
    <row r="35" spans="1:16" ht="39" customHeight="1" x14ac:dyDescent="0.15">
      <c r="A35" s="22"/>
      <c r="B35" s="35"/>
      <c r="C35" s="1242" t="s">
        <v>557</v>
      </c>
      <c r="D35" s="1243"/>
      <c r="E35" s="1244"/>
      <c r="F35" s="36">
        <v>2.64</v>
      </c>
      <c r="G35" s="37">
        <v>4.08</v>
      </c>
      <c r="H35" s="37">
        <v>7.67</v>
      </c>
      <c r="I35" s="37">
        <v>6.3</v>
      </c>
      <c r="J35" s="38">
        <v>6.44</v>
      </c>
      <c r="K35" s="22"/>
      <c r="L35" s="22"/>
      <c r="M35" s="22"/>
      <c r="N35" s="22"/>
      <c r="O35" s="22"/>
      <c r="P35" s="22"/>
    </row>
    <row r="36" spans="1:16" ht="39" customHeight="1" x14ac:dyDescent="0.15">
      <c r="A36" s="22"/>
      <c r="B36" s="35"/>
      <c r="C36" s="1242" t="s">
        <v>558</v>
      </c>
      <c r="D36" s="1243"/>
      <c r="E36" s="1244"/>
      <c r="F36" s="36">
        <v>0.7</v>
      </c>
      <c r="G36" s="37">
        <v>0.88</v>
      </c>
      <c r="H36" s="37">
        <v>0.71</v>
      </c>
      <c r="I36" s="37">
        <v>1.41</v>
      </c>
      <c r="J36" s="38">
        <v>1.25</v>
      </c>
      <c r="K36" s="22"/>
      <c r="L36" s="22"/>
      <c r="M36" s="22"/>
      <c r="N36" s="22"/>
      <c r="O36" s="22"/>
      <c r="P36" s="22"/>
    </row>
    <row r="37" spans="1:16" ht="39" customHeight="1" x14ac:dyDescent="0.15">
      <c r="A37" s="22"/>
      <c r="B37" s="35"/>
      <c r="C37" s="1242" t="s">
        <v>559</v>
      </c>
      <c r="D37" s="1243"/>
      <c r="E37" s="1244"/>
      <c r="F37" s="36">
        <v>0.01</v>
      </c>
      <c r="G37" s="37">
        <v>0.56000000000000005</v>
      </c>
      <c r="H37" s="37">
        <v>1.37</v>
      </c>
      <c r="I37" s="37">
        <v>0.25</v>
      </c>
      <c r="J37" s="38">
        <v>0.27</v>
      </c>
      <c r="K37" s="22"/>
      <c r="L37" s="22"/>
      <c r="M37" s="22"/>
      <c r="N37" s="22"/>
      <c r="O37" s="22"/>
      <c r="P37" s="22"/>
    </row>
    <row r="38" spans="1:16" ht="39" customHeight="1" x14ac:dyDescent="0.15">
      <c r="A38" s="22"/>
      <c r="B38" s="35"/>
      <c r="C38" s="1242" t="s">
        <v>560</v>
      </c>
      <c r="D38" s="1243"/>
      <c r="E38" s="1244"/>
      <c r="F38" s="36">
        <v>0</v>
      </c>
      <c r="G38" s="37">
        <v>0.1</v>
      </c>
      <c r="H38" s="37">
        <v>0.19</v>
      </c>
      <c r="I38" s="37">
        <v>0</v>
      </c>
      <c r="J38" s="38">
        <v>0</v>
      </c>
      <c r="K38" s="22"/>
      <c r="L38" s="22"/>
      <c r="M38" s="22"/>
      <c r="N38" s="22"/>
      <c r="O38" s="22"/>
      <c r="P38" s="22"/>
    </row>
    <row r="39" spans="1:16" ht="39" customHeight="1" x14ac:dyDescent="0.15">
      <c r="A39" s="22"/>
      <c r="B39" s="35"/>
      <c r="C39" s="1242" t="s">
        <v>561</v>
      </c>
      <c r="D39" s="1243"/>
      <c r="E39" s="1244"/>
      <c r="F39" s="36">
        <v>0.95</v>
      </c>
      <c r="G39" s="37">
        <v>0</v>
      </c>
      <c r="H39" s="37">
        <v>0</v>
      </c>
      <c r="I39" s="37">
        <v>0.03</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562</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563</v>
      </c>
      <c r="D43" s="1246"/>
      <c r="E43" s="1247"/>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FvSUDg4wMF3EPwy8IoMacDVeU3KL6RT6rz7xQRvA9n33iudvkoio5m/uJ1DgbEKw4Kdfs/epUcajfaWyyuveA==" saltValue="pzL1NiJ+dqz9D6bTB4U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37"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1115</v>
      </c>
      <c r="L45" s="60">
        <v>1141</v>
      </c>
      <c r="M45" s="60">
        <v>1144</v>
      </c>
      <c r="N45" s="60">
        <v>1076</v>
      </c>
      <c r="O45" s="61">
        <v>937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x14ac:dyDescent="0.15">
      <c r="A48" s="48"/>
      <c r="B48" s="1252"/>
      <c r="C48" s="1253"/>
      <c r="D48" s="62"/>
      <c r="E48" s="1258" t="s">
        <v>15</v>
      </c>
      <c r="F48" s="1258"/>
      <c r="G48" s="1258"/>
      <c r="H48" s="1258"/>
      <c r="I48" s="1258"/>
      <c r="J48" s="1259"/>
      <c r="K48" s="63">
        <v>295</v>
      </c>
      <c r="L48" s="64">
        <v>317</v>
      </c>
      <c r="M48" s="64">
        <v>342</v>
      </c>
      <c r="N48" s="64">
        <v>359</v>
      </c>
      <c r="O48" s="65">
        <v>312</v>
      </c>
      <c r="P48" s="48"/>
      <c r="Q48" s="48"/>
      <c r="R48" s="48"/>
      <c r="S48" s="48"/>
      <c r="T48" s="48"/>
      <c r="U48" s="48"/>
    </row>
    <row r="49" spans="1:21" ht="30.75" customHeight="1" x14ac:dyDescent="0.15">
      <c r="A49" s="48"/>
      <c r="B49" s="1252"/>
      <c r="C49" s="1253"/>
      <c r="D49" s="62"/>
      <c r="E49" s="1258" t="s">
        <v>16</v>
      </c>
      <c r="F49" s="1258"/>
      <c r="G49" s="1258"/>
      <c r="H49" s="1258"/>
      <c r="I49" s="1258"/>
      <c r="J49" s="1259"/>
      <c r="K49" s="63">
        <v>80</v>
      </c>
      <c r="L49" s="64">
        <v>70</v>
      </c>
      <c r="M49" s="64">
        <v>16</v>
      </c>
      <c r="N49" s="64">
        <v>1</v>
      </c>
      <c r="O49" s="65">
        <v>3</v>
      </c>
      <c r="P49" s="48"/>
      <c r="Q49" s="48"/>
      <c r="R49" s="48"/>
      <c r="S49" s="48"/>
      <c r="T49" s="48"/>
      <c r="U49" s="48"/>
    </row>
    <row r="50" spans="1:21" ht="30.75" customHeight="1" x14ac:dyDescent="0.15">
      <c r="A50" s="48"/>
      <c r="B50" s="1252"/>
      <c r="C50" s="1253"/>
      <c r="D50" s="62"/>
      <c r="E50" s="1258" t="s">
        <v>17</v>
      </c>
      <c r="F50" s="1258"/>
      <c r="G50" s="1258"/>
      <c r="H50" s="1258"/>
      <c r="I50" s="1258"/>
      <c r="J50" s="1259"/>
      <c r="K50" s="63">
        <v>13</v>
      </c>
      <c r="L50" s="64">
        <v>12</v>
      </c>
      <c r="M50" s="64">
        <v>12</v>
      </c>
      <c r="N50" s="64" t="s">
        <v>505</v>
      </c>
      <c r="O50" s="65" t="s">
        <v>505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505</v>
      </c>
      <c r="L51" s="64" t="s">
        <v>505</v>
      </c>
      <c r="M51" s="64" t="s">
        <v>505</v>
      </c>
      <c r="N51" s="64" t="s">
        <v>505</v>
      </c>
      <c r="O51" s="65" t="s">
        <v>505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964</v>
      </c>
      <c r="L52" s="64">
        <v>1003</v>
      </c>
      <c r="M52" s="64">
        <v>1020</v>
      </c>
      <c r="N52" s="64">
        <v>999</v>
      </c>
      <c r="O52" s="65">
        <v>961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539</v>
      </c>
      <c r="L53" s="69">
        <v>537</v>
      </c>
      <c r="M53" s="69">
        <v>494</v>
      </c>
      <c r="N53" s="69">
        <v>437</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6" t="s">
        <v>26</v>
      </c>
      <c r="C57" s="1267"/>
      <c r="D57" s="1270" t="s">
        <v>27</v>
      </c>
      <c r="E57" s="1271"/>
      <c r="F57" s="1271"/>
      <c r="G57" s="1271"/>
      <c r="H57" s="1271"/>
      <c r="I57" s="1271"/>
      <c r="J57" s="1272"/>
      <c r="K57" s="83">
        <v>0</v>
      </c>
      <c r="L57" s="84">
        <v>0</v>
      </c>
      <c r="M57" s="84">
        <v>0</v>
      </c>
      <c r="N57" s="84">
        <v>0</v>
      </c>
      <c r="O57" s="85">
        <v>0</v>
      </c>
    </row>
    <row r="58" spans="1:21" ht="31.5" customHeight="1" thickBot="1" x14ac:dyDescent="0.2">
      <c r="B58" s="1268"/>
      <c r="C58" s="1269"/>
      <c r="D58" s="1273" t="s">
        <v>28</v>
      </c>
      <c r="E58" s="1274"/>
      <c r="F58" s="1274"/>
      <c r="G58" s="1274"/>
      <c r="H58" s="1274"/>
      <c r="I58" s="1274"/>
      <c r="J58" s="1275"/>
      <c r="K58" s="86">
        <v>0</v>
      </c>
      <c r="L58" s="87">
        <v>0</v>
      </c>
      <c r="M58" s="87">
        <v>0</v>
      </c>
      <c r="N58" s="87">
        <v>0</v>
      </c>
      <c r="O58" s="88">
        <v>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RPUOcTrV4g/+2p0odIHdx02GMhfA9Eaocv06jvbEIGu1tHVHsILtMPImK+zMxVcNs5pJKFJQzEKzGf/1iXg==" saltValue="7iDfTFHfsHU5PHaVniwv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6" t="s">
        <v>31</v>
      </c>
      <c r="C41" s="1277"/>
      <c r="D41" s="102"/>
      <c r="E41" s="1282" t="s">
        <v>32</v>
      </c>
      <c r="F41" s="1282"/>
      <c r="G41" s="1282"/>
      <c r="H41" s="1283"/>
      <c r="I41" s="103">
        <v>9110</v>
      </c>
      <c r="J41" s="104">
        <v>8625</v>
      </c>
      <c r="K41" s="104">
        <v>8128</v>
      </c>
      <c r="L41" s="104">
        <v>8412</v>
      </c>
      <c r="M41" s="105">
        <v>9330</v>
      </c>
    </row>
    <row r="42" spans="2:13" ht="27.75" customHeight="1" x14ac:dyDescent="0.15">
      <c r="B42" s="1278"/>
      <c r="C42" s="1279"/>
      <c r="D42" s="106"/>
      <c r="E42" s="1284" t="s">
        <v>33</v>
      </c>
      <c r="F42" s="1284"/>
      <c r="G42" s="1284"/>
      <c r="H42" s="1285"/>
      <c r="I42" s="107">
        <v>24</v>
      </c>
      <c r="J42" s="108">
        <v>12</v>
      </c>
      <c r="K42" s="108" t="s">
        <v>505</v>
      </c>
      <c r="L42" s="108" t="s">
        <v>505</v>
      </c>
      <c r="M42" s="109" t="s">
        <v>505</v>
      </c>
    </row>
    <row r="43" spans="2:13" ht="27.75" customHeight="1" x14ac:dyDescent="0.15">
      <c r="B43" s="1278"/>
      <c r="C43" s="1279"/>
      <c r="D43" s="106"/>
      <c r="E43" s="1284" t="s">
        <v>34</v>
      </c>
      <c r="F43" s="1284"/>
      <c r="G43" s="1284"/>
      <c r="H43" s="1285"/>
      <c r="I43" s="107">
        <v>4279</v>
      </c>
      <c r="J43" s="108">
        <v>4213</v>
      </c>
      <c r="K43" s="108">
        <v>4635</v>
      </c>
      <c r="L43" s="108">
        <v>4662</v>
      </c>
      <c r="M43" s="109">
        <v>4428</v>
      </c>
    </row>
    <row r="44" spans="2:13" ht="27.75" customHeight="1" x14ac:dyDescent="0.15">
      <c r="B44" s="1278"/>
      <c r="C44" s="1279"/>
      <c r="D44" s="106"/>
      <c r="E44" s="1284" t="s">
        <v>35</v>
      </c>
      <c r="F44" s="1284"/>
      <c r="G44" s="1284"/>
      <c r="H44" s="1285"/>
      <c r="I44" s="107">
        <v>84</v>
      </c>
      <c r="J44" s="108">
        <v>330</v>
      </c>
      <c r="K44" s="108">
        <v>464</v>
      </c>
      <c r="L44" s="108">
        <v>464</v>
      </c>
      <c r="M44" s="109">
        <v>462</v>
      </c>
    </row>
    <row r="45" spans="2:13" ht="27.75" customHeight="1" x14ac:dyDescent="0.15">
      <c r="B45" s="1278"/>
      <c r="C45" s="1279"/>
      <c r="D45" s="106"/>
      <c r="E45" s="1284" t="s">
        <v>36</v>
      </c>
      <c r="F45" s="1284"/>
      <c r="G45" s="1284"/>
      <c r="H45" s="1285"/>
      <c r="I45" s="107">
        <v>865</v>
      </c>
      <c r="J45" s="108">
        <v>735</v>
      </c>
      <c r="K45" s="108">
        <v>927</v>
      </c>
      <c r="L45" s="108">
        <v>833</v>
      </c>
      <c r="M45" s="109">
        <v>774</v>
      </c>
    </row>
    <row r="46" spans="2:13" ht="27.75" customHeight="1" x14ac:dyDescent="0.15">
      <c r="B46" s="1278"/>
      <c r="C46" s="1279"/>
      <c r="D46" s="110"/>
      <c r="E46" s="1284" t="s">
        <v>37</v>
      </c>
      <c r="F46" s="1284"/>
      <c r="G46" s="1284"/>
      <c r="H46" s="1285"/>
      <c r="I46" s="107" t="s">
        <v>505</v>
      </c>
      <c r="J46" s="108" t="s">
        <v>505</v>
      </c>
      <c r="K46" s="108" t="s">
        <v>505</v>
      </c>
      <c r="L46" s="108" t="s">
        <v>505</v>
      </c>
      <c r="M46" s="109" t="s">
        <v>505</v>
      </c>
    </row>
    <row r="47" spans="2:13" ht="27.75" customHeight="1" x14ac:dyDescent="0.15">
      <c r="B47" s="1278"/>
      <c r="C47" s="1279"/>
      <c r="D47" s="111"/>
      <c r="E47" s="1286" t="s">
        <v>38</v>
      </c>
      <c r="F47" s="1287"/>
      <c r="G47" s="1287"/>
      <c r="H47" s="1288"/>
      <c r="I47" s="107" t="s">
        <v>505</v>
      </c>
      <c r="J47" s="108" t="s">
        <v>505</v>
      </c>
      <c r="K47" s="108" t="s">
        <v>505</v>
      </c>
      <c r="L47" s="108" t="s">
        <v>505</v>
      </c>
      <c r="M47" s="109" t="s">
        <v>505</v>
      </c>
    </row>
    <row r="48" spans="2:13" ht="27.75" customHeight="1" x14ac:dyDescent="0.15">
      <c r="B48" s="1278"/>
      <c r="C48" s="1279"/>
      <c r="D48" s="106"/>
      <c r="E48" s="1284" t="s">
        <v>39</v>
      </c>
      <c r="F48" s="1284"/>
      <c r="G48" s="1284"/>
      <c r="H48" s="1285"/>
      <c r="I48" s="107" t="s">
        <v>505</v>
      </c>
      <c r="J48" s="108" t="s">
        <v>505</v>
      </c>
      <c r="K48" s="108" t="s">
        <v>505</v>
      </c>
      <c r="L48" s="108" t="s">
        <v>505</v>
      </c>
      <c r="M48" s="109" t="s">
        <v>505</v>
      </c>
    </row>
    <row r="49" spans="2:13" ht="27.75" customHeight="1" x14ac:dyDescent="0.15">
      <c r="B49" s="1280"/>
      <c r="C49" s="1281"/>
      <c r="D49" s="106"/>
      <c r="E49" s="1284" t="s">
        <v>40</v>
      </c>
      <c r="F49" s="1284"/>
      <c r="G49" s="1284"/>
      <c r="H49" s="1285"/>
      <c r="I49" s="107" t="s">
        <v>505</v>
      </c>
      <c r="J49" s="108" t="s">
        <v>505</v>
      </c>
      <c r="K49" s="108" t="s">
        <v>505</v>
      </c>
      <c r="L49" s="108" t="s">
        <v>505</v>
      </c>
      <c r="M49" s="109" t="s">
        <v>505</v>
      </c>
    </row>
    <row r="50" spans="2:13" ht="27.75" customHeight="1" x14ac:dyDescent="0.15">
      <c r="B50" s="1289" t="s">
        <v>41</v>
      </c>
      <c r="C50" s="1290"/>
      <c r="D50" s="112"/>
      <c r="E50" s="1284" t="s">
        <v>42</v>
      </c>
      <c r="F50" s="1284"/>
      <c r="G50" s="1284"/>
      <c r="H50" s="1285"/>
      <c r="I50" s="107">
        <v>2480</v>
      </c>
      <c r="J50" s="108">
        <v>2699</v>
      </c>
      <c r="K50" s="108">
        <v>2683</v>
      </c>
      <c r="L50" s="108">
        <v>2727</v>
      </c>
      <c r="M50" s="109">
        <v>2829</v>
      </c>
    </row>
    <row r="51" spans="2:13" ht="27.75" customHeight="1" x14ac:dyDescent="0.15">
      <c r="B51" s="1278"/>
      <c r="C51" s="1279"/>
      <c r="D51" s="106"/>
      <c r="E51" s="1284" t="s">
        <v>43</v>
      </c>
      <c r="F51" s="1284"/>
      <c r="G51" s="1284"/>
      <c r="H51" s="1285"/>
      <c r="I51" s="107" t="s">
        <v>505</v>
      </c>
      <c r="J51" s="108" t="s">
        <v>505</v>
      </c>
      <c r="K51" s="108" t="s">
        <v>505</v>
      </c>
      <c r="L51" s="108" t="s">
        <v>505</v>
      </c>
      <c r="M51" s="109" t="s">
        <v>505</v>
      </c>
    </row>
    <row r="52" spans="2:13" ht="27.75" customHeight="1" x14ac:dyDescent="0.15">
      <c r="B52" s="1280"/>
      <c r="C52" s="1281"/>
      <c r="D52" s="106"/>
      <c r="E52" s="1284" t="s">
        <v>44</v>
      </c>
      <c r="F52" s="1284"/>
      <c r="G52" s="1284"/>
      <c r="H52" s="1285"/>
      <c r="I52" s="107">
        <v>12334</v>
      </c>
      <c r="J52" s="108">
        <v>12171</v>
      </c>
      <c r="K52" s="108">
        <v>11812</v>
      </c>
      <c r="L52" s="108">
        <v>11817</v>
      </c>
      <c r="M52" s="109">
        <v>11783</v>
      </c>
    </row>
    <row r="53" spans="2:13" ht="27.75" customHeight="1" thickBot="1" x14ac:dyDescent="0.2">
      <c r="B53" s="1291" t="s">
        <v>45</v>
      </c>
      <c r="C53" s="1292"/>
      <c r="D53" s="113"/>
      <c r="E53" s="1293" t="s">
        <v>46</v>
      </c>
      <c r="F53" s="1293"/>
      <c r="G53" s="1293"/>
      <c r="H53" s="1294"/>
      <c r="I53" s="114">
        <v>-452</v>
      </c>
      <c r="J53" s="115">
        <v>-955</v>
      </c>
      <c r="K53" s="115">
        <v>-341</v>
      </c>
      <c r="L53" s="115">
        <v>-172</v>
      </c>
      <c r="M53" s="116">
        <v>381</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I7L0ryiEhS0qcNzIDQwzNEtdLvq8Eo0kM99GY9aUVJZuPv1cYvKoThoz8725LZr8PJeHuq7FfnR0xsjbWNThQ==" saltValue="U0O9oug2XRlKZtOtx71b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49</v>
      </c>
      <c r="D55" s="1303"/>
      <c r="E55" s="1304"/>
      <c r="F55" s="128">
        <v>2009</v>
      </c>
      <c r="G55" s="128">
        <v>1989</v>
      </c>
      <c r="H55" s="129">
        <v>2094</v>
      </c>
    </row>
    <row r="56" spans="2:8" ht="52.5" customHeight="1" x14ac:dyDescent="0.15">
      <c r="B56" s="130"/>
      <c r="C56" s="1305" t="s">
        <v>50</v>
      </c>
      <c r="D56" s="1305"/>
      <c r="E56" s="1306"/>
      <c r="F56" s="131">
        <v>0</v>
      </c>
      <c r="G56" s="131">
        <v>0</v>
      </c>
      <c r="H56" s="132">
        <v>0</v>
      </c>
    </row>
    <row r="57" spans="2:8" ht="53.25" customHeight="1" x14ac:dyDescent="0.15">
      <c r="B57" s="130"/>
      <c r="C57" s="1307" t="s">
        <v>51</v>
      </c>
      <c r="D57" s="1307"/>
      <c r="E57" s="1308"/>
      <c r="F57" s="133">
        <v>436</v>
      </c>
      <c r="G57" s="133">
        <v>424</v>
      </c>
      <c r="H57" s="134">
        <v>345</v>
      </c>
    </row>
    <row r="58" spans="2:8" ht="45.75" customHeight="1" x14ac:dyDescent="0.15">
      <c r="B58" s="135"/>
      <c r="C58" s="1295" t="s">
        <v>569</v>
      </c>
      <c r="D58" s="1296"/>
      <c r="E58" s="1297"/>
      <c r="F58" s="136">
        <v>351</v>
      </c>
      <c r="G58" s="136">
        <v>351</v>
      </c>
      <c r="H58" s="137">
        <v>273</v>
      </c>
    </row>
    <row r="59" spans="2:8" ht="45.75" customHeight="1" x14ac:dyDescent="0.15">
      <c r="B59" s="135"/>
      <c r="C59" s="1295" t="s">
        <v>570</v>
      </c>
      <c r="D59" s="1296"/>
      <c r="E59" s="1297"/>
      <c r="F59" s="136">
        <v>42</v>
      </c>
      <c r="G59" s="136">
        <v>41</v>
      </c>
      <c r="H59" s="137">
        <v>40</v>
      </c>
    </row>
    <row r="60" spans="2:8" ht="45.75" customHeight="1" x14ac:dyDescent="0.15">
      <c r="B60" s="135"/>
      <c r="C60" s="1295" t="s">
        <v>571</v>
      </c>
      <c r="D60" s="1296"/>
      <c r="E60" s="1297"/>
      <c r="F60" s="136">
        <v>43</v>
      </c>
      <c r="G60" s="136">
        <v>32</v>
      </c>
      <c r="H60" s="137">
        <v>31</v>
      </c>
    </row>
    <row r="61" spans="2:8" ht="45.75" customHeight="1" x14ac:dyDescent="0.15">
      <c r="B61" s="135"/>
      <c r="C61" s="1295" t="s">
        <v>572</v>
      </c>
      <c r="D61" s="1296"/>
      <c r="E61" s="1297"/>
      <c r="F61" s="136">
        <v>0</v>
      </c>
      <c r="G61" s="136">
        <v>0</v>
      </c>
      <c r="H61" s="137">
        <v>1</v>
      </c>
    </row>
    <row r="62" spans="2:8" ht="45.75" customHeight="1" thickBot="1" x14ac:dyDescent="0.2">
      <c r="B62" s="138"/>
      <c r="C62" s="1298"/>
      <c r="D62" s="1299"/>
      <c r="E62" s="1300"/>
      <c r="F62" s="139"/>
      <c r="G62" s="139"/>
      <c r="H62" s="140"/>
    </row>
    <row r="63" spans="2:8" ht="52.5" customHeight="1" thickBot="1" x14ac:dyDescent="0.2">
      <c r="B63" s="141"/>
      <c r="C63" s="1301" t="s">
        <v>52</v>
      </c>
      <c r="D63" s="1301"/>
      <c r="E63" s="1302"/>
      <c r="F63" s="142">
        <v>2445</v>
      </c>
      <c r="G63" s="142">
        <v>2413</v>
      </c>
      <c r="H63" s="143">
        <v>2440</v>
      </c>
    </row>
    <row r="64" spans="2:8" ht="15" customHeight="1" x14ac:dyDescent="0.15"/>
  </sheetData>
  <sheetProtection algorithmName="SHA-512" hashValue="9z5Fv9Un4u8YujI+uGsJUVszusUmPt17Rbvl3lFFEWOeaBdUsZQtbLO3sI7CyPmFj6QvE1eYT1MX3uUCSknmyQ==" saltValue="c5bO6yAvhgssk7836/8/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547</v>
      </c>
      <c r="BQ50" s="1322"/>
      <c r="BR50" s="1322"/>
      <c r="BS50" s="1322"/>
      <c r="BT50" s="1322"/>
      <c r="BU50" s="1322"/>
      <c r="BV50" s="1322"/>
      <c r="BW50" s="1322"/>
      <c r="BX50" s="1322" t="s">
        <v>548</v>
      </c>
      <c r="BY50" s="1322"/>
      <c r="BZ50" s="1322"/>
      <c r="CA50" s="1322"/>
      <c r="CB50" s="1322"/>
      <c r="CC50" s="1322"/>
      <c r="CD50" s="1322"/>
      <c r="CE50" s="1322"/>
      <c r="CF50" s="1322" t="s">
        <v>549</v>
      </c>
      <c r="CG50" s="1322"/>
      <c r="CH50" s="1322"/>
      <c r="CI50" s="1322"/>
      <c r="CJ50" s="1322"/>
      <c r="CK50" s="1322"/>
      <c r="CL50" s="1322"/>
      <c r="CM50" s="1322"/>
      <c r="CN50" s="1322" t="s">
        <v>550</v>
      </c>
      <c r="CO50" s="1322"/>
      <c r="CP50" s="1322"/>
      <c r="CQ50" s="1322"/>
      <c r="CR50" s="1322"/>
      <c r="CS50" s="1322"/>
      <c r="CT50" s="1322"/>
      <c r="CU50" s="1322"/>
      <c r="CV50" s="1322" t="s">
        <v>551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584</v>
      </c>
      <c r="AO51" s="1325"/>
      <c r="AP51" s="1325"/>
      <c r="AQ51" s="1325"/>
      <c r="AR51" s="1325"/>
      <c r="AS51" s="1325"/>
      <c r="AT51" s="1325"/>
      <c r="AU51" s="1325"/>
      <c r="AV51" s="1325"/>
      <c r="AW51" s="1325"/>
      <c r="AX51" s="1325"/>
      <c r="AY51" s="1325"/>
      <c r="AZ51" s="1325"/>
      <c r="BA51" s="1325"/>
      <c r="BB51" s="1325" t="s">
        <v>585</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v>7.1</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586</v>
      </c>
      <c r="BC53" s="1325"/>
      <c r="BD53" s="1325"/>
      <c r="BE53" s="1325"/>
      <c r="BF53" s="1325"/>
      <c r="BG53" s="1325"/>
      <c r="BH53" s="1325"/>
      <c r="BI53" s="1325"/>
      <c r="BJ53" s="1325"/>
      <c r="BK53" s="1325"/>
      <c r="BL53" s="1325"/>
      <c r="BM53" s="1325"/>
      <c r="BN53" s="1325"/>
      <c r="BO53" s="1325"/>
      <c r="BP53" s="1323">
        <v>60.1</v>
      </c>
      <c r="BQ53" s="1323"/>
      <c r="BR53" s="1323"/>
      <c r="BS53" s="1323"/>
      <c r="BT53" s="1323"/>
      <c r="BU53" s="1323"/>
      <c r="BV53" s="1323"/>
      <c r="BW53" s="1323"/>
      <c r="BX53" s="1323">
        <v>63.8</v>
      </c>
      <c r="BY53" s="1323"/>
      <c r="BZ53" s="1323"/>
      <c r="CA53" s="1323"/>
      <c r="CB53" s="1323"/>
      <c r="CC53" s="1323"/>
      <c r="CD53" s="1323"/>
      <c r="CE53" s="1323"/>
      <c r="CF53" s="1323">
        <v>65.099999999999994</v>
      </c>
      <c r="CG53" s="1323"/>
      <c r="CH53" s="1323"/>
      <c r="CI53" s="1323"/>
      <c r="CJ53" s="1323"/>
      <c r="CK53" s="1323"/>
      <c r="CL53" s="1323"/>
      <c r="CM53" s="1323"/>
      <c r="CN53" s="1323">
        <v>65.900000000000006</v>
      </c>
      <c r="CO53" s="1323"/>
      <c r="CP53" s="1323"/>
      <c r="CQ53" s="1323"/>
      <c r="CR53" s="1323"/>
      <c r="CS53" s="1323"/>
      <c r="CT53" s="1323"/>
      <c r="CU53" s="1323"/>
      <c r="CV53" s="1323">
        <v>58.7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587</v>
      </c>
      <c r="AO55" s="1322"/>
      <c r="AP55" s="1322"/>
      <c r="AQ55" s="1322"/>
      <c r="AR55" s="1322"/>
      <c r="AS55" s="1322"/>
      <c r="AT55" s="1322"/>
      <c r="AU55" s="1322"/>
      <c r="AV55" s="1322"/>
      <c r="AW55" s="1322"/>
      <c r="AX55" s="1322"/>
      <c r="AY55" s="1322"/>
      <c r="AZ55" s="1322"/>
      <c r="BA55" s="1322"/>
      <c r="BB55" s="1325" t="s">
        <v>585</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586</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588</v>
      </c>
    </row>
    <row r="64" spans="1:109" x14ac:dyDescent="0.15">
      <c r="B64" s="395"/>
      <c r="G64" s="402"/>
      <c r="I64" s="415"/>
      <c r="J64" s="415"/>
      <c r="K64" s="415"/>
      <c r="L64" s="415"/>
      <c r="M64" s="415"/>
      <c r="N64" s="416"/>
      <c r="AM64" s="402"/>
      <c r="AN64" s="402" t="s">
        <v>582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547</v>
      </c>
      <c r="BQ72" s="1322"/>
      <c r="BR72" s="1322"/>
      <c r="BS72" s="1322"/>
      <c r="BT72" s="1322"/>
      <c r="BU72" s="1322"/>
      <c r="BV72" s="1322"/>
      <c r="BW72" s="1322"/>
      <c r="BX72" s="1322" t="s">
        <v>548</v>
      </c>
      <c r="BY72" s="1322"/>
      <c r="BZ72" s="1322"/>
      <c r="CA72" s="1322"/>
      <c r="CB72" s="1322"/>
      <c r="CC72" s="1322"/>
      <c r="CD72" s="1322"/>
      <c r="CE72" s="1322"/>
      <c r="CF72" s="1322" t="s">
        <v>549</v>
      </c>
      <c r="CG72" s="1322"/>
      <c r="CH72" s="1322"/>
      <c r="CI72" s="1322"/>
      <c r="CJ72" s="1322"/>
      <c r="CK72" s="1322"/>
      <c r="CL72" s="1322"/>
      <c r="CM72" s="1322"/>
      <c r="CN72" s="1322" t="s">
        <v>550</v>
      </c>
      <c r="CO72" s="1322"/>
      <c r="CP72" s="1322"/>
      <c r="CQ72" s="1322"/>
      <c r="CR72" s="1322"/>
      <c r="CS72" s="1322"/>
      <c r="CT72" s="1322"/>
      <c r="CU72" s="1322"/>
      <c r="CV72" s="1322" t="s">
        <v>551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584</v>
      </c>
      <c r="AO73" s="1325"/>
      <c r="AP73" s="1325"/>
      <c r="AQ73" s="1325"/>
      <c r="AR73" s="1325"/>
      <c r="AS73" s="1325"/>
      <c r="AT73" s="1325"/>
      <c r="AU73" s="1325"/>
      <c r="AV73" s="1325"/>
      <c r="AW73" s="1325"/>
      <c r="AX73" s="1325"/>
      <c r="AY73" s="1325"/>
      <c r="AZ73" s="1325"/>
      <c r="BA73" s="1325"/>
      <c r="BB73" s="1325" t="s">
        <v>585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v>7.1</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589</v>
      </c>
      <c r="BC75" s="1325"/>
      <c r="BD75" s="1325"/>
      <c r="BE75" s="1325"/>
      <c r="BF75" s="1325"/>
      <c r="BG75" s="1325"/>
      <c r="BH75" s="1325"/>
      <c r="BI75" s="1325"/>
      <c r="BJ75" s="1325"/>
      <c r="BK75" s="1325"/>
      <c r="BL75" s="1325"/>
      <c r="BM75" s="1325"/>
      <c r="BN75" s="1325"/>
      <c r="BO75" s="1325"/>
      <c r="BP75" s="1323">
        <v>11.2</v>
      </c>
      <c r="BQ75" s="1323"/>
      <c r="BR75" s="1323"/>
      <c r="BS75" s="1323"/>
      <c r="BT75" s="1323"/>
      <c r="BU75" s="1323"/>
      <c r="BV75" s="1323"/>
      <c r="BW75" s="1323"/>
      <c r="BX75" s="1323">
        <v>10.7</v>
      </c>
      <c r="BY75" s="1323"/>
      <c r="BZ75" s="1323"/>
      <c r="CA75" s="1323"/>
      <c r="CB75" s="1323"/>
      <c r="CC75" s="1323"/>
      <c r="CD75" s="1323"/>
      <c r="CE75" s="1323"/>
      <c r="CF75" s="1323">
        <v>10.199999999999999</v>
      </c>
      <c r="CG75" s="1323"/>
      <c r="CH75" s="1323"/>
      <c r="CI75" s="1323"/>
      <c r="CJ75" s="1323"/>
      <c r="CK75" s="1323"/>
      <c r="CL75" s="1323"/>
      <c r="CM75" s="1323"/>
      <c r="CN75" s="1323">
        <v>9.4</v>
      </c>
      <c r="CO75" s="1323"/>
      <c r="CP75" s="1323"/>
      <c r="CQ75" s="1323"/>
      <c r="CR75" s="1323"/>
      <c r="CS75" s="1323"/>
      <c r="CT75" s="1323"/>
      <c r="CU75" s="1323"/>
      <c r="CV75" s="1323">
        <v>7.6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587</v>
      </c>
      <c r="AO77" s="1322"/>
      <c r="AP77" s="1322"/>
      <c r="AQ77" s="1322"/>
      <c r="AR77" s="1322"/>
      <c r="AS77" s="1322"/>
      <c r="AT77" s="1322"/>
      <c r="AU77" s="1322"/>
      <c r="AV77" s="1322"/>
      <c r="AW77" s="1322"/>
      <c r="AX77" s="1322"/>
      <c r="AY77" s="1322"/>
      <c r="AZ77" s="1322"/>
      <c r="BA77" s="1322"/>
      <c r="BB77" s="1325" t="s">
        <v>585</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589</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hlHZAFVmuYYbUdPpVhZyiIWDgDTP5mdVM/KR3T2emkuAxwGhhIjfPsGcD5ql94IKGwjLAIJBlqG/KgZgrpirg==" saltValue="uV9Je9DoXYGU3hB/mqza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C113" sqref="C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Buy9r0fOns+GhIbyLN1rsudcDHRQQpmB1PUQlDXDhhE3gG7VyIjp+csyI8Gi0iIBA8pBkjkxhAZHPP2CimqoYw==" saltValue="4UfO+BdBqiALQFBHg1l2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0iX/eZBDXTnx4ejmeVVcJXfvoHlG7z9TAtRikdmgGiSbpzrmyAhsd+TF4gUGA826Bw+D2TRUccZu7wVjteUHcw==" saltValue="Aq3RmEGRIT0FXRFNbM6P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544</v>
      </c>
      <c r="G2" s="157"/>
      <c r="H2" s="158"/>
    </row>
    <row r="3" spans="1:8" x14ac:dyDescent="0.15">
      <c r="A3" s="154" t="s">
        <v>537</v>
      </c>
      <c r="B3" s="159"/>
      <c r="C3" s="160"/>
      <c r="D3" s="161">
        <v>62912</v>
      </c>
      <c r="E3" s="162"/>
      <c r="F3" s="163">
        <v>49919</v>
      </c>
      <c r="G3" s="164"/>
      <c r="H3" s="165"/>
    </row>
    <row r="4" spans="1:8" x14ac:dyDescent="0.15">
      <c r="A4" s="166"/>
      <c r="B4" s="167"/>
      <c r="C4" s="168"/>
      <c r="D4" s="169">
        <v>14553</v>
      </c>
      <c r="E4" s="170"/>
      <c r="F4" s="171">
        <v>26398</v>
      </c>
      <c r="G4" s="172"/>
      <c r="H4" s="173"/>
    </row>
    <row r="5" spans="1:8" x14ac:dyDescent="0.15">
      <c r="A5" s="154" t="s">
        <v>539</v>
      </c>
      <c r="B5" s="159"/>
      <c r="C5" s="160"/>
      <c r="D5" s="161">
        <v>39406</v>
      </c>
      <c r="E5" s="162"/>
      <c r="F5" s="163">
        <v>47738</v>
      </c>
      <c r="G5" s="164"/>
      <c r="H5" s="165"/>
    </row>
    <row r="6" spans="1:8" x14ac:dyDescent="0.15">
      <c r="A6" s="166"/>
      <c r="B6" s="167"/>
      <c r="C6" s="168"/>
      <c r="D6" s="169">
        <v>18549</v>
      </c>
      <c r="E6" s="170"/>
      <c r="F6" s="171">
        <v>24937</v>
      </c>
      <c r="G6" s="172"/>
      <c r="H6" s="173"/>
    </row>
    <row r="7" spans="1:8" x14ac:dyDescent="0.15">
      <c r="A7" s="154" t="s">
        <v>540</v>
      </c>
      <c r="B7" s="159"/>
      <c r="C7" s="160"/>
      <c r="D7" s="161">
        <v>20841</v>
      </c>
      <c r="E7" s="162"/>
      <c r="F7" s="163">
        <v>52191</v>
      </c>
      <c r="G7" s="164"/>
      <c r="H7" s="165"/>
    </row>
    <row r="8" spans="1:8" x14ac:dyDescent="0.15">
      <c r="A8" s="166"/>
      <c r="B8" s="167"/>
      <c r="C8" s="168"/>
      <c r="D8" s="169">
        <v>8989</v>
      </c>
      <c r="E8" s="170"/>
      <c r="F8" s="171">
        <v>24843</v>
      </c>
      <c r="G8" s="172"/>
      <c r="H8" s="173"/>
    </row>
    <row r="9" spans="1:8" x14ac:dyDescent="0.15">
      <c r="A9" s="154" t="s">
        <v>541</v>
      </c>
      <c r="B9" s="159"/>
      <c r="C9" s="160"/>
      <c r="D9" s="161">
        <v>34226</v>
      </c>
      <c r="E9" s="162"/>
      <c r="F9" s="163">
        <v>47387</v>
      </c>
      <c r="G9" s="164"/>
      <c r="H9" s="165"/>
    </row>
    <row r="10" spans="1:8" x14ac:dyDescent="0.15">
      <c r="A10" s="166"/>
      <c r="B10" s="167"/>
      <c r="C10" s="168"/>
      <c r="D10" s="169">
        <v>27472</v>
      </c>
      <c r="E10" s="170"/>
      <c r="F10" s="171">
        <v>24928</v>
      </c>
      <c r="G10" s="172"/>
      <c r="H10" s="173"/>
    </row>
    <row r="11" spans="1:8" x14ac:dyDescent="0.15">
      <c r="A11" s="154" t="s">
        <v>542</v>
      </c>
      <c r="B11" s="159"/>
      <c r="C11" s="160"/>
      <c r="D11" s="161">
        <v>77029</v>
      </c>
      <c r="E11" s="162"/>
      <c r="F11" s="163">
        <v>51264</v>
      </c>
      <c r="G11" s="164"/>
      <c r="H11" s="165"/>
    </row>
    <row r="12" spans="1:8" x14ac:dyDescent="0.15">
      <c r="A12" s="166"/>
      <c r="B12" s="167"/>
      <c r="C12" s="174"/>
      <c r="D12" s="169">
        <v>55223</v>
      </c>
      <c r="E12" s="170"/>
      <c r="F12" s="171">
        <v>26040</v>
      </c>
      <c r="G12" s="172"/>
      <c r="H12" s="173"/>
    </row>
    <row r="13" spans="1:8" x14ac:dyDescent="0.15">
      <c r="A13" s="154"/>
      <c r="B13" s="159"/>
      <c r="C13" s="175"/>
      <c r="D13" s="176">
        <v>46883</v>
      </c>
      <c r="E13" s="177"/>
      <c r="F13" s="178">
        <v>49700</v>
      </c>
      <c r="G13" s="179"/>
      <c r="H13" s="165"/>
    </row>
    <row r="14" spans="1:8" x14ac:dyDescent="0.15">
      <c r="A14" s="166"/>
      <c r="B14" s="167"/>
      <c r="C14" s="168"/>
      <c r="D14" s="169">
        <v>24957</v>
      </c>
      <c r="E14" s="170"/>
      <c r="F14" s="171">
        <v>25429</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2.65</v>
      </c>
      <c r="C19" s="180">
        <f>ROUND(VALUE(SUBSTITUTE(実質収支比率等に係る経年分析!G$48,"▲","-")),2)</f>
        <v>4.09</v>
      </c>
      <c r="D19" s="180">
        <f>ROUND(VALUE(SUBSTITUTE(実質収支比率等に係る経年分析!H$48,"▲","-")),2)</f>
        <v>7.67</v>
      </c>
      <c r="E19" s="180">
        <f>ROUND(VALUE(SUBSTITUTE(実質収支比率等に係る経年分析!I$48,"▲","-")),2)</f>
        <v>6.31</v>
      </c>
      <c r="F19" s="180">
        <f>ROUND(VALUE(SUBSTITUTE(実質収支比率等に係る経年分析!J$48,"▲","-")),2)</f>
        <v>6.44</v>
      </c>
    </row>
    <row r="20" spans="1:11" x14ac:dyDescent="0.15">
      <c r="A20" s="180" t="s">
        <v>56</v>
      </c>
      <c r="B20" s="180">
        <f>ROUND(VALUE(SUBSTITUTE(実質収支比率等に係る経年分析!F$47,"▲","-")),2)</f>
        <v>33.67</v>
      </c>
      <c r="C20" s="180">
        <f>ROUND(VALUE(SUBSTITUTE(実質収支比率等に係る経年分析!G$47,"▲","-")),2)</f>
        <v>35</v>
      </c>
      <c r="D20" s="180">
        <f>ROUND(VALUE(SUBSTITUTE(実質収支比率等に係る経年分析!H$47,"▲","-")),2)</f>
        <v>31.83</v>
      </c>
      <c r="E20" s="180">
        <f>ROUND(VALUE(SUBSTITUTE(実質収支比率等に係る経年分析!I$47,"▲","-")),2)</f>
        <v>31.7</v>
      </c>
      <c r="F20" s="180">
        <f>ROUND(VALUE(SUBSTITUTE(実質収支比率等に係る経年分析!J$47,"▲","-")),2)</f>
        <v>33.35</v>
      </c>
    </row>
    <row r="21" spans="1:11" x14ac:dyDescent="0.15">
      <c r="A21" s="180" t="s">
        <v>57</v>
      </c>
      <c r="B21" s="180">
        <f>IF(ISNUMBER(VALUE(SUBSTITUTE(実質収支比率等に係る経年分析!F$49,"▲","-"))),ROUND(VALUE(SUBSTITUTE(実質収支比率等に係る経年分析!F$49,"▲","-")),2),NA())</f>
        <v>-21.79</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-5.71</v>
      </c>
      <c r="F21" s="180">
        <f>IF(ISNUMBER(VALUE(SUBSTITUTE(実質収支比率等に係る経年分析!J$49,"▲","-"))),ROUND(VALUE(SUBSTITUTE(実質収支比率等に係る経年分析!J$49,"▲","-")),2),NA())</f>
        <v>-2.16</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964</v>
      </c>
      <c r="E42" s="182"/>
      <c r="F42" s="182"/>
      <c r="G42" s="182">
        <f>'実質公債費比率（分子）の構造'!L$52</f>
        <v>1003</v>
      </c>
      <c r="H42" s="182"/>
      <c r="I42" s="182"/>
      <c r="J42" s="182">
        <f>'実質公債費比率（分子）の構造'!M$52</f>
        <v>1020</v>
      </c>
      <c r="K42" s="182"/>
      <c r="L42" s="182"/>
      <c r="M42" s="182">
        <f>'実質公債費比率（分子）の構造'!N$52</f>
        <v>999</v>
      </c>
      <c r="N42" s="182"/>
      <c r="O42" s="182"/>
      <c r="P42" s="182">
        <f>'実質公債費比率（分子）の構造'!O$52</f>
        <v>961</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13</v>
      </c>
      <c r="C44" s="182"/>
      <c r="D44" s="182"/>
      <c r="E44" s="182">
        <f>'実質公債費比率（分子）の構造'!L$50</f>
        <v>12</v>
      </c>
      <c r="F44" s="182"/>
      <c r="G44" s="182"/>
      <c r="H44" s="182">
        <f>'実質公債費比率（分子）の構造'!M$50</f>
        <v>12</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80</v>
      </c>
      <c r="C45" s="182"/>
      <c r="D45" s="182"/>
      <c r="E45" s="182">
        <f>'実質公債費比率（分子）の構造'!L$49</f>
        <v>70</v>
      </c>
      <c r="F45" s="182"/>
      <c r="G45" s="182"/>
      <c r="H45" s="182">
        <f>'実質公債費比率（分子）の構造'!M$49</f>
        <v>16</v>
      </c>
      <c r="I45" s="182"/>
      <c r="J45" s="182"/>
      <c r="K45" s="182">
        <f>'実質公債費比率（分子）の構造'!N$49</f>
        <v>1</v>
      </c>
      <c r="L45" s="182"/>
      <c r="M45" s="182"/>
      <c r="N45" s="182">
        <f>'実質公債費比率（分子）の構造'!O$49</f>
        <v>3</v>
      </c>
      <c r="O45" s="182"/>
      <c r="P45" s="182"/>
    </row>
    <row r="46" spans="1:16" x14ac:dyDescent="0.15">
      <c r="A46" s="182" t="s">
        <v>68</v>
      </c>
      <c r="B46" s="182">
        <f>'実質公債費比率（分子）の構造'!K$48</f>
        <v>295</v>
      </c>
      <c r="C46" s="182"/>
      <c r="D46" s="182"/>
      <c r="E46" s="182">
        <f>'実質公債費比率（分子）の構造'!L$48</f>
        <v>317</v>
      </c>
      <c r="F46" s="182"/>
      <c r="G46" s="182"/>
      <c r="H46" s="182">
        <f>'実質公債費比率（分子）の構造'!M$48</f>
        <v>342</v>
      </c>
      <c r="I46" s="182"/>
      <c r="J46" s="182"/>
      <c r="K46" s="182">
        <f>'実質公債費比率（分子）の構造'!N$48</f>
        <v>359</v>
      </c>
      <c r="L46" s="182"/>
      <c r="M46" s="182"/>
      <c r="N46" s="182">
        <f>'実質公債費比率（分子）の構造'!O$48</f>
        <v>312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1115</v>
      </c>
      <c r="C49" s="182"/>
      <c r="D49" s="182"/>
      <c r="E49" s="182">
        <f>'実質公債費比率（分子）の構造'!L$45</f>
        <v>1141</v>
      </c>
      <c r="F49" s="182"/>
      <c r="G49" s="182"/>
      <c r="H49" s="182">
        <f>'実質公債費比率（分子）の構造'!M$45</f>
        <v>1144</v>
      </c>
      <c r="I49" s="182"/>
      <c r="J49" s="182"/>
      <c r="K49" s="182">
        <f>'実質公債費比率（分子）の構造'!N$45</f>
        <v>1076</v>
      </c>
      <c r="L49" s="182"/>
      <c r="M49" s="182"/>
      <c r="N49" s="182">
        <f>'実質公債費比率（分子）の構造'!O$45</f>
        <v>937</v>
      </c>
      <c r="O49" s="182"/>
      <c r="P49" s="182"/>
    </row>
    <row r="50" spans="1:16" x14ac:dyDescent="0.15">
      <c r="A50" s="182" t="s">
        <v>72</v>
      </c>
      <c r="B50" s="182" t="e">
        <f>NA()</f>
        <v>#N/A</v>
      </c>
      <c r="C50" s="182">
        <f>IF(ISNUMBER('実質公債費比率（分子）の構造'!K$53),'実質公債費比率（分子）の構造'!K$53,NA())</f>
        <v>539</v>
      </c>
      <c r="D50" s="182" t="e">
        <f>NA()</f>
        <v>#N/A</v>
      </c>
      <c r="E50" s="182" t="e">
        <f>NA()</f>
        <v>#N/A</v>
      </c>
      <c r="F50" s="182">
        <f>IF(ISNUMBER('実質公債費比率（分子）の構造'!L$53),'実質公債費比率（分子）の構造'!L$53,NA())</f>
        <v>537</v>
      </c>
      <c r="G50" s="182" t="e">
        <f>NA()</f>
        <v>#N/A</v>
      </c>
      <c r="H50" s="182" t="e">
        <f>NA()</f>
        <v>#N/A</v>
      </c>
      <c r="I50" s="182">
        <f>IF(ISNUMBER('実質公債費比率（分子）の構造'!M$53),'実質公債費比率（分子）の構造'!M$53,NA())</f>
        <v>494</v>
      </c>
      <c r="J50" s="182" t="e">
        <f>NA()</f>
        <v>#N/A</v>
      </c>
      <c r="K50" s="182" t="e">
        <f>NA()</f>
        <v>#N/A</v>
      </c>
      <c r="L50" s="182">
        <f>IF(ISNUMBER('実質公債費比率（分子）の構造'!N$53),'実質公債費比率（分子）の構造'!N$53,NA())</f>
        <v>437</v>
      </c>
      <c r="M50" s="182" t="e">
        <f>NA()</f>
        <v>#N/A</v>
      </c>
      <c r="N50" s="182" t="e">
        <f>NA()</f>
        <v>#N/A</v>
      </c>
      <c r="O50" s="182">
        <f>IF(ISNUMBER('実質公債費比率（分子）の構造'!O$53),'実質公債費比率（分子）の構造'!O$53,NA())</f>
        <v>291</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12334</v>
      </c>
      <c r="E56" s="181"/>
      <c r="F56" s="181"/>
      <c r="G56" s="181">
        <f>'将来負担比率（分子）の構造'!J$52</f>
        <v>12171</v>
      </c>
      <c r="H56" s="181"/>
      <c r="I56" s="181"/>
      <c r="J56" s="181">
        <f>'将来負担比率（分子）の構造'!K$52</f>
        <v>11812</v>
      </c>
      <c r="K56" s="181"/>
      <c r="L56" s="181"/>
      <c r="M56" s="181">
        <f>'将来負担比率（分子）の構造'!L$52</f>
        <v>11817</v>
      </c>
      <c r="N56" s="181"/>
      <c r="O56" s="181"/>
      <c r="P56" s="181">
        <f>'将来負担比率（分子）の構造'!M$52</f>
        <v>11783</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2480</v>
      </c>
      <c r="E58" s="181"/>
      <c r="F58" s="181"/>
      <c r="G58" s="181">
        <f>'将来負担比率（分子）の構造'!J$50</f>
        <v>2699</v>
      </c>
      <c r="H58" s="181"/>
      <c r="I58" s="181"/>
      <c r="J58" s="181">
        <f>'将来負担比率（分子）の構造'!K$50</f>
        <v>2683</v>
      </c>
      <c r="K58" s="181"/>
      <c r="L58" s="181"/>
      <c r="M58" s="181">
        <f>'将来負担比率（分子）の構造'!L$50</f>
        <v>2727</v>
      </c>
      <c r="N58" s="181"/>
      <c r="O58" s="181"/>
      <c r="P58" s="181">
        <f>'将来負担比率（分子）の構造'!M$50</f>
        <v>2829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865</v>
      </c>
      <c r="C62" s="181"/>
      <c r="D62" s="181"/>
      <c r="E62" s="181">
        <f>'将来負担比率（分子）の構造'!J$45</f>
        <v>735</v>
      </c>
      <c r="F62" s="181"/>
      <c r="G62" s="181"/>
      <c r="H62" s="181">
        <f>'将来負担比率（分子）の構造'!K$45</f>
        <v>927</v>
      </c>
      <c r="I62" s="181"/>
      <c r="J62" s="181"/>
      <c r="K62" s="181">
        <f>'将来負担比率（分子）の構造'!L$45</f>
        <v>833</v>
      </c>
      <c r="L62" s="181"/>
      <c r="M62" s="181"/>
      <c r="N62" s="181">
        <f>'将来負担比率（分子）の構造'!M$45</f>
        <v>774</v>
      </c>
      <c r="O62" s="181"/>
      <c r="P62" s="181"/>
    </row>
    <row r="63" spans="1:16" x14ac:dyDescent="0.15">
      <c r="A63" s="181" t="s">
        <v>35</v>
      </c>
      <c r="B63" s="181">
        <f>'将来負担比率（分子）の構造'!I$44</f>
        <v>84</v>
      </c>
      <c r="C63" s="181"/>
      <c r="D63" s="181"/>
      <c r="E63" s="181">
        <f>'将来負担比率（分子）の構造'!J$44</f>
        <v>330</v>
      </c>
      <c r="F63" s="181"/>
      <c r="G63" s="181"/>
      <c r="H63" s="181">
        <f>'将来負担比率（分子）の構造'!K$44</f>
        <v>464</v>
      </c>
      <c r="I63" s="181"/>
      <c r="J63" s="181"/>
      <c r="K63" s="181">
        <f>'将来負担比率（分子）の構造'!L$44</f>
        <v>464</v>
      </c>
      <c r="L63" s="181"/>
      <c r="M63" s="181"/>
      <c r="N63" s="181">
        <f>'将来負担比率（分子）の構造'!M$44</f>
        <v>462</v>
      </c>
      <c r="O63" s="181"/>
      <c r="P63" s="181"/>
    </row>
    <row r="64" spans="1:16" x14ac:dyDescent="0.15">
      <c r="A64" s="181" t="s">
        <v>34</v>
      </c>
      <c r="B64" s="181">
        <f>'将来負担比率（分子）の構造'!I$43</f>
        <v>4279</v>
      </c>
      <c r="C64" s="181"/>
      <c r="D64" s="181"/>
      <c r="E64" s="181">
        <f>'将来負担比率（分子）の構造'!J$43</f>
        <v>4213</v>
      </c>
      <c r="F64" s="181"/>
      <c r="G64" s="181"/>
      <c r="H64" s="181">
        <f>'将来負担比率（分子）の構造'!K$43</f>
        <v>4635</v>
      </c>
      <c r="I64" s="181"/>
      <c r="J64" s="181"/>
      <c r="K64" s="181">
        <f>'将来負担比率（分子）の構造'!L$43</f>
        <v>4662</v>
      </c>
      <c r="L64" s="181"/>
      <c r="M64" s="181"/>
      <c r="N64" s="181">
        <f>'将来負担比率（分子）の構造'!M$43</f>
        <v>4428</v>
      </c>
      <c r="O64" s="181"/>
      <c r="P64" s="181"/>
    </row>
    <row r="65" spans="1:16" x14ac:dyDescent="0.15">
      <c r="A65" s="181" t="s">
        <v>33</v>
      </c>
      <c r="B65" s="181">
        <f>'将来負担比率（分子）の構造'!I$42</f>
        <v>24</v>
      </c>
      <c r="C65" s="181"/>
      <c r="D65" s="181"/>
      <c r="E65" s="181">
        <f>'将来負担比率（分子）の構造'!J$42</f>
        <v>12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9110</v>
      </c>
      <c r="C66" s="181"/>
      <c r="D66" s="181"/>
      <c r="E66" s="181">
        <f>'将来負担比率（分子）の構造'!J$41</f>
        <v>8625</v>
      </c>
      <c r="F66" s="181"/>
      <c r="G66" s="181"/>
      <c r="H66" s="181">
        <f>'将来負担比率（分子）の構造'!K$41</f>
        <v>8128</v>
      </c>
      <c r="I66" s="181"/>
      <c r="J66" s="181"/>
      <c r="K66" s="181">
        <f>'将来負担比率（分子）の構造'!L$41</f>
        <v>8412</v>
      </c>
      <c r="L66" s="181"/>
      <c r="M66" s="181"/>
      <c r="N66" s="181">
        <f>'将来負担比率（分子）の構造'!M$41</f>
        <v>9330</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381</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2009</v>
      </c>
      <c r="C72" s="185">
        <f>基金残高に係る経年分析!G55</f>
        <v>1989</v>
      </c>
      <c r="D72" s="185">
        <f>基金残高に係る経年分析!H55</f>
        <v>2094</v>
      </c>
    </row>
    <row r="73" spans="1:16" x14ac:dyDescent="0.15">
      <c r="A73" s="184" t="s">
        <v>79</v>
      </c>
      <c r="B73" s="185">
        <f>基金残高に係る経年分析!F56</f>
        <v>0</v>
      </c>
      <c r="C73" s="185">
        <f>基金残高に係る経年分析!G56</f>
        <v>0</v>
      </c>
      <c r="D73" s="185">
        <f>基金残高に係る経年分析!H56</f>
        <v>0</v>
      </c>
    </row>
    <row r="74" spans="1:16" x14ac:dyDescent="0.15">
      <c r="A74" s="184" t="s">
        <v>80</v>
      </c>
      <c r="B74" s="185">
        <f>基金残高に係る経年分析!F57</f>
        <v>436</v>
      </c>
      <c r="C74" s="185">
        <f>基金残高に係る経年分析!G57</f>
        <v>424</v>
      </c>
      <c r="D74" s="185">
        <f>基金残高に係る経年分析!H57</f>
        <v>345</v>
      </c>
    </row>
  </sheetData>
  <sheetProtection algorithmName="SHA-512" hashValue="yznbanFjTQf/CX+f62Abbvwgh4yZxsEgdv4EH23vu9pff0zLqfClcCutRjGuC/Eyj5O4fYh67ijAmYK+8MCc+w==" saltValue="GupIQnFFEtzCT9UiOOd9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2021-03-08T04:27:25Z</cp:lastPrinted>
  <dcterms:created xsi:type="dcterms:W3CDTF">2021-02-05T04:00:57Z</dcterms:created>
  <dcterms:modified xsi:type="dcterms:W3CDTF">2021-11-04T02:49:18Z</dcterms:modified>
  <cp:category/>
</cp:coreProperties>
</file>